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akabayashimasaki/Documents/01_project/01_Plug In/02_電設原価管理システム/"/>
    </mc:Choice>
  </mc:AlternateContent>
  <xr:revisionPtr revIDLastSave="0" documentId="13_ncr:1_{5A95BCB3-F312-C840-86B8-6246789D3D50}" xr6:coauthVersionLast="47" xr6:coauthVersionMax="47" xr10:uidLastSave="{00000000-0000-0000-0000-000000000000}"/>
  <bookViews>
    <workbookView xWindow="940" yWindow="500" windowWidth="30700" windowHeight="27060" activeTab="1" xr2:uid="{E58978FC-45B8-DE4E-8E72-5109F1D78A6C}"/>
  </bookViews>
  <sheets>
    <sheet name="メイン" sheetId="2" r:id="rId1"/>
    <sheet name="見積内訳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H28" i="1"/>
  <c r="H29" i="1" s="1"/>
  <c r="H37" i="1"/>
  <c r="H38" i="1" s="1"/>
  <c r="E14" i="2"/>
  <c r="B23" i="1"/>
  <c r="E6" i="2"/>
  <c r="E5" i="2"/>
  <c r="B20" i="1"/>
  <c r="B19" i="1"/>
  <c r="B26" i="1"/>
  <c r="B24" i="1"/>
  <c r="B22" i="1"/>
  <c r="B21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<sst xmlns="http://schemas.openxmlformats.org/spreadsheetml/2006/main" count="93" uniqueCount="68">
  <si>
    <t>No.</t>
    <phoneticPr fontId="1"/>
  </si>
  <si>
    <t>設計</t>
    <rPh sb="0" eb="2">
      <t xml:space="preserve">セッケイ </t>
    </rPh>
    <phoneticPr fontId="1"/>
  </si>
  <si>
    <t>ベース開発</t>
    <phoneticPr fontId="1"/>
  </si>
  <si>
    <t>画面設計・詳細設計</t>
    <rPh sb="0" eb="4">
      <t xml:space="preserve">ガメンセッケイ </t>
    </rPh>
    <rPh sb="5" eb="9">
      <t xml:space="preserve">ショウサイセッケイ </t>
    </rPh>
    <phoneticPr fontId="1"/>
  </si>
  <si>
    <t>サーバー構築・設定費用</t>
    <rPh sb="4" eb="6">
      <t xml:space="preserve">コウチク </t>
    </rPh>
    <rPh sb="7" eb="9">
      <t xml:space="preserve">セッテイ </t>
    </rPh>
    <rPh sb="9" eb="11">
      <t xml:space="preserve">ヒヨウ </t>
    </rPh>
    <phoneticPr fontId="1"/>
  </si>
  <si>
    <t>開発工数(人日)</t>
    <rPh sb="0" eb="4">
      <t xml:space="preserve">カイハツコウスウ </t>
    </rPh>
    <rPh sb="5" eb="7">
      <t xml:space="preserve">ニンニチ </t>
    </rPh>
    <phoneticPr fontId="1"/>
  </si>
  <si>
    <t>パスワード再発行</t>
    <rPh sb="5" eb="8">
      <t xml:space="preserve">サイハッコウ </t>
    </rPh>
    <phoneticPr fontId="1"/>
  </si>
  <si>
    <t>ログアウト</t>
    <phoneticPr fontId="1"/>
  </si>
  <si>
    <t>ログイン</t>
    <phoneticPr fontId="1"/>
  </si>
  <si>
    <t>パスワード変更</t>
    <phoneticPr fontId="1"/>
  </si>
  <si>
    <t>基本機能</t>
    <rPh sb="0" eb="4">
      <t xml:space="preserve">キホンキノウ </t>
    </rPh>
    <phoneticPr fontId="1"/>
  </si>
  <si>
    <t>マスタ機能</t>
    <phoneticPr fontId="1"/>
  </si>
  <si>
    <t>現場管理</t>
    <rPh sb="0" eb="2">
      <t xml:space="preserve">ゲンバ </t>
    </rPh>
    <rPh sb="2" eb="4">
      <t xml:space="preserve">カンリ </t>
    </rPh>
    <phoneticPr fontId="1"/>
  </si>
  <si>
    <t>トップ画面</t>
    <phoneticPr fontId="1"/>
  </si>
  <si>
    <t>結合テスト</t>
    <rPh sb="0" eb="2">
      <t xml:space="preserve">ケツゴウ </t>
    </rPh>
    <phoneticPr fontId="1"/>
  </si>
  <si>
    <t>機能追加・仕様変更予備費用</t>
    <rPh sb="0" eb="4">
      <t xml:space="preserve">キノウツイカ </t>
    </rPh>
    <rPh sb="5" eb="9">
      <t xml:space="preserve">シヨウヘンコウ </t>
    </rPh>
    <rPh sb="9" eb="13">
      <t xml:space="preserve">ヨビヒヨウ </t>
    </rPh>
    <phoneticPr fontId="1"/>
  </si>
  <si>
    <t>基本設定</t>
    <rPh sb="2" eb="4">
      <t xml:space="preserve">セッテイ </t>
    </rPh>
    <phoneticPr fontId="1"/>
  </si>
  <si>
    <t>項目1</t>
    <rPh sb="0" eb="2">
      <t xml:space="preserve">コウモク </t>
    </rPh>
    <phoneticPr fontId="1"/>
  </si>
  <si>
    <t>備考</t>
    <rPh sb="0" eb="2">
      <t xml:space="preserve">ビコウ </t>
    </rPh>
    <phoneticPr fontId="1"/>
  </si>
  <si>
    <t>項目2</t>
    <rPh sb="0" eb="2">
      <t xml:space="preserve">コウモク </t>
    </rPh>
    <phoneticPr fontId="1"/>
  </si>
  <si>
    <t>項目3</t>
    <rPh sb="0" eb="2">
      <t xml:space="preserve">コウモク </t>
    </rPh>
    <phoneticPr fontId="1"/>
  </si>
  <si>
    <t>項目4</t>
    <rPh sb="0" eb="2">
      <t xml:space="preserve">コウモク </t>
    </rPh>
    <phoneticPr fontId="1"/>
  </si>
  <si>
    <t>合計</t>
    <rPh sb="0" eb="2">
      <t xml:space="preserve">ゴウケイ </t>
    </rPh>
    <phoneticPr fontId="1"/>
  </si>
  <si>
    <t>大分類マスタ</t>
    <rPh sb="0" eb="3">
      <t>ダイブn</t>
    </rPh>
    <phoneticPr fontId="1"/>
  </si>
  <si>
    <t>資材マスタ</t>
    <rPh sb="0" eb="2">
      <t>シザイ</t>
    </rPh>
    <phoneticPr fontId="1"/>
  </si>
  <si>
    <t>支給品マスタ</t>
    <rPh sb="0" eb="3">
      <t>シキュウ</t>
    </rPh>
    <phoneticPr fontId="1"/>
  </si>
  <si>
    <t>元請マスタ</t>
    <rPh sb="0" eb="2">
      <t>モト</t>
    </rPh>
    <phoneticPr fontId="1"/>
  </si>
  <si>
    <t>ユーザーマスタ</t>
    <phoneticPr fontId="1"/>
  </si>
  <si>
    <t>伝票入力</t>
    <rPh sb="0" eb="4">
      <t>デンピョウ</t>
    </rPh>
    <phoneticPr fontId="1"/>
  </si>
  <si>
    <t>■フェーズ１</t>
    <phoneticPr fontId="1"/>
  </si>
  <si>
    <t>合計（金額・税抜）</t>
    <rPh sb="0" eb="2">
      <t xml:space="preserve">ゴウケイ </t>
    </rPh>
    <rPh sb="2" eb="3">
      <t>（</t>
    </rPh>
    <rPh sb="3" eb="5">
      <t>キn</t>
    </rPh>
    <rPh sb="6" eb="8">
      <t>ゼイヌキ</t>
    </rPh>
    <phoneticPr fontId="1"/>
  </si>
  <si>
    <t>フェーズ１</t>
    <phoneticPr fontId="1"/>
  </si>
  <si>
    <t>項目</t>
    <rPh sb="0" eb="2">
      <t>コウモク</t>
    </rPh>
    <phoneticPr fontId="1"/>
  </si>
  <si>
    <t>費用（税抜）</t>
    <rPh sb="0" eb="2">
      <t>ヒヨウ</t>
    </rPh>
    <rPh sb="3" eb="5">
      <t>ゼイヌキ</t>
    </rPh>
    <phoneticPr fontId="1"/>
  </si>
  <si>
    <t>工数（人日）</t>
    <rPh sb="0" eb="2">
      <t>コウスウ</t>
    </rPh>
    <rPh sb="3" eb="5">
      <t>ニンニティ</t>
    </rPh>
    <phoneticPr fontId="1"/>
  </si>
  <si>
    <t>備考</t>
    <rPh sb="0" eb="2">
      <t>ビコウ</t>
    </rPh>
    <phoneticPr fontId="1"/>
  </si>
  <si>
    <t>開発費用概算見積</t>
    <phoneticPr fontId="1"/>
  </si>
  <si>
    <t>管理者用</t>
    <rPh sb="0" eb="4">
      <t>カンリ</t>
    </rPh>
    <phoneticPr fontId="1"/>
  </si>
  <si>
    <t>現場情報群を表示</t>
    <rPh sb="0" eb="2">
      <t>ゲンバ</t>
    </rPh>
    <rPh sb="2" eb="4">
      <t>ジョウホウ</t>
    </rPh>
    <rPh sb="4" eb="5">
      <t xml:space="preserve">グン </t>
    </rPh>
    <rPh sb="6" eb="8">
      <t>ヒョウ</t>
    </rPh>
    <phoneticPr fontId="1"/>
  </si>
  <si>
    <t>作業者用</t>
    <rPh sb="0" eb="4">
      <t>サギョウ</t>
    </rPh>
    <phoneticPr fontId="1"/>
  </si>
  <si>
    <t>■電設原価管理システム</t>
    <rPh sb="1" eb="2">
      <t>デンキ</t>
    </rPh>
    <rPh sb="2" eb="3">
      <t xml:space="preserve">セツビ </t>
    </rPh>
    <rPh sb="3" eb="5">
      <t>ゲンカ</t>
    </rPh>
    <rPh sb="5" eb="7">
      <t>カンリシスカイハテゥhガイサnミツモリ</t>
    </rPh>
    <phoneticPr fontId="1"/>
  </si>
  <si>
    <t>※見積内容の詳細につきましては、シート「見積内訳」を参照ください。</t>
    <rPh sb="1" eb="3">
      <t>ミツモリ</t>
    </rPh>
    <rPh sb="3" eb="5">
      <t>ナイヨウ</t>
    </rPh>
    <rPh sb="6" eb="8">
      <t>ショウサイ</t>
    </rPh>
    <rPh sb="20" eb="22">
      <t>ミツモリ</t>
    </rPh>
    <rPh sb="22" eb="24">
      <t>ミツモリ</t>
    </rPh>
    <rPh sb="26" eb="28">
      <t>サンショウ</t>
    </rPh>
    <phoneticPr fontId="1"/>
  </si>
  <si>
    <t>内容</t>
    <rPh sb="0" eb="2">
      <t>ナイヨウ</t>
    </rPh>
    <phoneticPr fontId="1"/>
  </si>
  <si>
    <t>基礎開発</t>
    <rPh sb="0" eb="4">
      <t>キソカ</t>
    </rPh>
    <phoneticPr fontId="1"/>
  </si>
  <si>
    <t>CRUD</t>
    <phoneticPr fontId="1"/>
  </si>
  <si>
    <t>サーバー運用費用</t>
    <phoneticPr fontId="1"/>
  </si>
  <si>
    <t>サーバー保守費用</t>
    <phoneticPr fontId="1"/>
  </si>
  <si>
    <t>システム運用・保守費用</t>
    <phoneticPr fontId="1"/>
  </si>
  <si>
    <t>月額保守費用</t>
    <phoneticPr fontId="1"/>
  </si>
  <si>
    <t>-</t>
    <phoneticPr fontId="1"/>
  </si>
  <si>
    <t>合計</t>
    <rPh sb="0" eb="2">
      <t>ゴウケイ</t>
    </rPh>
    <phoneticPr fontId="1"/>
  </si>
  <si>
    <t>※価格なし</t>
    <rPh sb="1" eb="3">
      <t>カカク</t>
    </rPh>
    <phoneticPr fontId="1"/>
  </si>
  <si>
    <t>権限としては管理者と作業員</t>
    <rPh sb="0" eb="2">
      <t>ケンゲn</t>
    </rPh>
    <rPh sb="6" eb="9">
      <t>カンリ</t>
    </rPh>
    <rPh sb="10" eb="13">
      <t>サギョウ</t>
    </rPh>
    <phoneticPr fontId="1"/>
  </si>
  <si>
    <t>中分類マスタ</t>
    <rPh sb="0" eb="1">
      <t>ナカ</t>
    </rPh>
    <rPh sb="1" eb="3">
      <t>ショウブ</t>
    </rPh>
    <phoneticPr fontId="1"/>
  </si>
  <si>
    <t>■「出来高集計」画面</t>
    <rPh sb="0" eb="8">
      <t>ノウヒn_x0000__x000C__x0002__x0004_</t>
    </rPh>
    <rPh sb="8" eb="10">
      <t>ガメn</t>
    </rPh>
    <phoneticPr fontId="1"/>
  </si>
  <si>
    <t>新規画面</t>
    <rPh sb="0" eb="4">
      <t>シンキ</t>
    </rPh>
    <phoneticPr fontId="1"/>
  </si>
  <si>
    <t>出来高集計画面</t>
    <rPh sb="0" eb="3">
      <t>コウジ</t>
    </rPh>
    <phoneticPr fontId="1"/>
  </si>
  <si>
    <t>集計機能</t>
    <rPh sb="0" eb="2">
      <t>シュウケイ</t>
    </rPh>
    <rPh sb="2" eb="4">
      <t>キノウ</t>
    </rPh>
    <phoneticPr fontId="1"/>
  </si>
  <si>
    <t>※詳細設計・テスト工数を含む</t>
  </si>
  <si>
    <t>納品明細</t>
    <phoneticPr fontId="1"/>
  </si>
  <si>
    <t>出来高集計</t>
    <phoneticPr fontId="1"/>
  </si>
  <si>
    <t>新規画面・機能追加</t>
    <rPh sb="0" eb="2">
      <t>シンキ</t>
    </rPh>
    <rPh sb="2" eb="4">
      <t>ガメn</t>
    </rPh>
    <rPh sb="5" eb="9">
      <t>キノウ</t>
    </rPh>
    <phoneticPr fontId="1"/>
  </si>
  <si>
    <t>※作業者の紐付け不要</t>
    <rPh sb="0" eb="1">
      <t>※</t>
    </rPh>
    <rPh sb="1" eb="4">
      <t>サギョウ</t>
    </rPh>
    <rPh sb="5" eb="7">
      <t>ヒモヅケ</t>
    </rPh>
    <rPh sb="8" eb="10">
      <t>フヨウ</t>
    </rPh>
    <phoneticPr fontId="1"/>
  </si>
  <si>
    <r>
      <rPr>
        <sz val="12"/>
        <color rgb="FFC00000"/>
        <rFont val="游ゴシック"/>
        <family val="3"/>
        <charset val="128"/>
      </rPr>
      <t>全現場情報群を表示</t>
    </r>
    <r>
      <rPr>
        <sz val="12"/>
        <color theme="1"/>
        <rFont val="游ゴシック"/>
        <family val="2"/>
        <charset val="128"/>
        <scheme val="minor"/>
      </rPr>
      <t xml:space="preserve">
現場情報群から伝票入力画面へ直接遷移可能</t>
    </r>
    <rPh sb="0" eb="1">
      <t>ゼn</t>
    </rPh>
    <rPh sb="1" eb="3">
      <t>ゲンバ</t>
    </rPh>
    <rPh sb="3" eb="5">
      <t>ジョウホウ</t>
    </rPh>
    <rPh sb="5" eb="6">
      <t xml:space="preserve">グン </t>
    </rPh>
    <rPh sb="7" eb="9">
      <t>ヒョウ</t>
    </rPh>
    <rPh sb="10" eb="12">
      <t>ゲンバ</t>
    </rPh>
    <rPh sb="12" eb="14">
      <t>ジョウホウ</t>
    </rPh>
    <rPh sb="14" eb="15">
      <t xml:space="preserve">グンン </t>
    </rPh>
    <rPh sb="17" eb="19">
      <t>デンピョウ</t>
    </rPh>
    <rPh sb="19" eb="21">
      <t>ニュウリョク</t>
    </rPh>
    <rPh sb="21" eb="23">
      <t>ガメn</t>
    </rPh>
    <rPh sb="24" eb="26">
      <t>チョク</t>
    </rPh>
    <rPh sb="26" eb="28">
      <t>セn</t>
    </rPh>
    <rPh sb="28" eb="30">
      <t>カノウ</t>
    </rPh>
    <phoneticPr fontId="1"/>
  </si>
  <si>
    <t>※分類カテゴリーは大・中の２段階構成</t>
    <rPh sb="1" eb="3">
      <t>ブn</t>
    </rPh>
    <rPh sb="9" eb="11">
      <t>ダイショウ</t>
    </rPh>
    <rPh sb="11" eb="12">
      <t>ナカ</t>
    </rPh>
    <rPh sb="14" eb="16">
      <t>ダンカイ</t>
    </rPh>
    <rPh sb="16" eb="18">
      <t>コウセイ</t>
    </rPh>
    <phoneticPr fontId="1"/>
  </si>
  <si>
    <t>作業者からの申請のみ、編集機能不要</t>
    <rPh sb="0" eb="3">
      <t>サギョウ</t>
    </rPh>
    <rPh sb="6" eb="8">
      <t>シンセイ</t>
    </rPh>
    <rPh sb="11" eb="17">
      <t>ヘンシュウ</t>
    </rPh>
    <phoneticPr fontId="1"/>
  </si>
  <si>
    <t>申請された伝票の一覧と編集</t>
    <rPh sb="0" eb="2">
      <t>シンセイ</t>
    </rPh>
    <rPh sb="5" eb="7">
      <t>デンピョウ</t>
    </rPh>
    <rPh sb="8" eb="10">
      <t>イチラn</t>
    </rPh>
    <rPh sb="11" eb="13">
      <t>ヘンシュウ</t>
    </rPh>
    <phoneticPr fontId="1"/>
  </si>
  <si>
    <t>一覧／編集</t>
    <rPh sb="0" eb="2">
      <t>イチラn</t>
    </rPh>
    <rPh sb="3" eb="5">
      <t>ヘンシュウ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</si>
</sst>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0.0"/>
  </numFmts>
  <fonts count="1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 (本文)"/>
      <family val="3"/>
      <charset val="128"/>
    </font>
    <font>
      <sz val="14"/>
      <color theme="1"/>
      <name val="游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2"/>
      <color theme="1"/>
      <name val="Yu Gothic"/>
      <family val="3"/>
      <charset val="128"/>
    </font>
    <font>
      <sz val="12"/>
      <color rgb="FFC00000"/>
      <name val="游ゴシック"/>
      <family val="2"/>
      <charset val="128"/>
      <scheme val="minor"/>
    </font>
    <font>
      <sz val="12"/>
      <color rgb="FFC00000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2" fillId="5" borderId="1" xfId="0" applyFont="1" applyFill="1" applyBorder="1" applyAlignment="1">
      <alignment horizontal="center" vertical="center"/>
    </xf>
    <xf numFmtId="0" fontId="3" fillId="6" borderId="1" xfId="0" applyFont="1" applyFill="1" applyBorder="1">
      <alignment vertical="center"/>
    </xf>
    <xf numFmtId="0" fontId="0" fillId="4" borderId="1" xfId="0" applyFill="1" applyBorder="1" applyAlignment="1">
      <alignment vertical="center" wrapText="1"/>
    </xf>
    <xf numFmtId="0" fontId="5" fillId="6" borderId="1" xfId="0" applyFont="1" applyFill="1" applyBorder="1">
      <alignment vertical="center"/>
    </xf>
    <xf numFmtId="38" fontId="5" fillId="7" borderId="1" xfId="1" applyFont="1" applyFill="1" applyBorder="1">
      <alignment vertical="center"/>
    </xf>
    <xf numFmtId="0" fontId="0" fillId="0" borderId="2" xfId="0" applyBorder="1">
      <alignment vertical="center"/>
    </xf>
    <xf numFmtId="0" fontId="0" fillId="8" borderId="1" xfId="0" applyFill="1" applyBorder="1">
      <alignment vertical="center"/>
    </xf>
    <xf numFmtId="176" fontId="0" fillId="0" borderId="1" xfId="1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77" fontId="3" fillId="7" borderId="1" xfId="0" applyNumberFormat="1" applyFont="1" applyFill="1" applyBorder="1">
      <alignment vertical="center"/>
    </xf>
    <xf numFmtId="177" fontId="0" fillId="0" borderId="1" xfId="0" applyNumberFormat="1" applyBorder="1">
      <alignment vertical="center"/>
    </xf>
    <xf numFmtId="176" fontId="0" fillId="0" borderId="3" xfId="1" applyNumberFormat="1" applyFont="1" applyBorder="1">
      <alignment vertical="center"/>
    </xf>
    <xf numFmtId="0" fontId="0" fillId="2" borderId="0" xfId="0" applyFill="1">
      <alignment vertical="center"/>
    </xf>
    <xf numFmtId="176" fontId="0" fillId="2" borderId="5" xfId="1" applyNumberFormat="1" applyFont="1" applyFill="1" applyBorder="1">
      <alignment vertical="center"/>
    </xf>
    <xf numFmtId="0" fontId="0" fillId="0" borderId="4" xfId="0" applyBorder="1" applyAlignment="1">
      <alignment horizontal="right" vertical="center"/>
    </xf>
    <xf numFmtId="0" fontId="9" fillId="0" borderId="0" xfId="0" applyFont="1">
      <alignment vertical="center"/>
    </xf>
    <xf numFmtId="0" fontId="10" fillId="4" borderId="1" xfId="0" applyFont="1" applyFill="1" applyBorder="1">
      <alignment vertical="center"/>
    </xf>
    <xf numFmtId="0" fontId="12" fillId="4" borderId="1" xfId="0" applyFont="1" applyFill="1" applyBorder="1" applyAlignment="1">
      <alignment vertical="center" wrapText="1"/>
    </xf>
    <xf numFmtId="0" fontId="13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45C8C-F271-1945-B707-82E46F7AF783}">
  <dimension ref="A1:F14"/>
  <sheetViews>
    <sheetView workbookViewId="0">
      <selection activeCell="D18" sqref="D18"/>
    </sheetView>
  </sheetViews>
  <sheetFormatPr baseColWidth="10" defaultColWidth="4.42578125" defaultRowHeight="20"/>
  <cols>
    <col min="2" max="2" width="21.42578125" bestFit="1" customWidth="1"/>
    <col min="3" max="3" width="19.5703125" bestFit="1" customWidth="1"/>
    <col min="4" max="5" width="12" bestFit="1" customWidth="1"/>
    <col min="6" max="6" width="81.7109375" bestFit="1" customWidth="1"/>
  </cols>
  <sheetData>
    <row r="1" spans="1:6" ht="27">
      <c r="A1" s="15" t="s">
        <v>40</v>
      </c>
    </row>
    <row r="3" spans="1:6">
      <c r="B3" t="s">
        <v>36</v>
      </c>
    </row>
    <row r="4" spans="1:6">
      <c r="B4" s="11" t="s">
        <v>32</v>
      </c>
      <c r="C4" s="11" t="s">
        <v>42</v>
      </c>
      <c r="D4" s="11" t="s">
        <v>34</v>
      </c>
      <c r="E4" s="11" t="s">
        <v>33</v>
      </c>
      <c r="F4" s="11" t="s">
        <v>35</v>
      </c>
    </row>
    <row r="5" spans="1:6">
      <c r="B5" s="1" t="s">
        <v>31</v>
      </c>
      <c r="C5" s="1" t="s">
        <v>43</v>
      </c>
      <c r="D5" s="17">
        <v>57</v>
      </c>
      <c r="E5" s="12">
        <f>D5*40000</f>
        <v>2280000</v>
      </c>
      <c r="F5" s="1"/>
    </row>
    <row r="6" spans="1:6">
      <c r="B6" s="1" t="s">
        <v>60</v>
      </c>
      <c r="C6" s="1" t="s">
        <v>61</v>
      </c>
      <c r="D6" s="17">
        <v>3</v>
      </c>
      <c r="E6" s="12">
        <f>D6*40000</f>
        <v>120000</v>
      </c>
      <c r="F6" s="1"/>
    </row>
    <row r="7" spans="1:6">
      <c r="F7" t="s">
        <v>41</v>
      </c>
    </row>
    <row r="9" spans="1:6">
      <c r="B9" t="s">
        <v>48</v>
      </c>
    </row>
    <row r="10" spans="1:6">
      <c r="B10" s="11" t="s">
        <v>32</v>
      </c>
      <c r="C10" s="11" t="s">
        <v>42</v>
      </c>
      <c r="D10" s="11" t="s">
        <v>34</v>
      </c>
      <c r="E10" s="11" t="s">
        <v>33</v>
      </c>
      <c r="F10" s="11" t="s">
        <v>35</v>
      </c>
    </row>
    <row r="11" spans="1:6">
      <c r="B11" s="1" t="s">
        <v>45</v>
      </c>
      <c r="C11" s="1" t="s">
        <v>49</v>
      </c>
      <c r="D11" s="1" t="s">
        <v>49</v>
      </c>
      <c r="E11" s="12">
        <v>5000</v>
      </c>
      <c r="F11" s="1"/>
    </row>
    <row r="12" spans="1:6">
      <c r="B12" s="1" t="s">
        <v>46</v>
      </c>
      <c r="C12" s="1" t="s">
        <v>49</v>
      </c>
      <c r="D12" s="1" t="s">
        <v>49</v>
      </c>
      <c r="E12" s="12">
        <v>10000</v>
      </c>
      <c r="F12" s="1"/>
    </row>
    <row r="13" spans="1:6">
      <c r="B13" s="1" t="s">
        <v>47</v>
      </c>
      <c r="C13" s="1" t="s">
        <v>49</v>
      </c>
      <c r="D13" s="1" t="s">
        <v>49</v>
      </c>
      <c r="E13" s="18">
        <v>10000</v>
      </c>
      <c r="F13" s="1"/>
    </row>
    <row r="14" spans="1:6">
      <c r="B14" s="19"/>
      <c r="C14" s="19"/>
      <c r="D14" s="19" t="s">
        <v>50</v>
      </c>
      <c r="E14" s="20">
        <f>SUM(E11:E13)</f>
        <v>25000</v>
      </c>
      <c r="F14" s="19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7FC62-F02B-CC49-8516-0B2E67545A78}">
  <dimension ref="A1:J39"/>
  <sheetViews>
    <sheetView tabSelected="1" workbookViewId="0">
      <selection activeCell="H27" sqref="H27"/>
    </sheetView>
  </sheetViews>
  <sheetFormatPr baseColWidth="10" defaultRowHeight="20"/>
  <cols>
    <col min="1" max="1" width="4.28515625" customWidth="1"/>
    <col min="2" max="2" width="5.5703125" customWidth="1"/>
    <col min="3" max="3" width="21.42578125" bestFit="1" customWidth="1"/>
    <col min="4" max="4" width="33.7109375" bestFit="1" customWidth="1"/>
    <col min="5" max="6" width="16" customWidth="1"/>
    <col min="7" max="7" width="62" bestFit="1" customWidth="1"/>
    <col min="8" max="8" width="14.5703125" bestFit="1" customWidth="1"/>
  </cols>
  <sheetData>
    <row r="1" spans="1:8" ht="24">
      <c r="A1" s="13" t="s">
        <v>29</v>
      </c>
    </row>
    <row r="2" spans="1:8">
      <c r="B2" s="5" t="s">
        <v>0</v>
      </c>
      <c r="C2" s="5" t="s">
        <v>17</v>
      </c>
      <c r="D2" s="5" t="s">
        <v>19</v>
      </c>
      <c r="E2" s="5" t="s">
        <v>20</v>
      </c>
      <c r="F2" s="5" t="s">
        <v>21</v>
      </c>
      <c r="G2" s="5" t="s">
        <v>18</v>
      </c>
      <c r="H2" s="5" t="s">
        <v>5</v>
      </c>
    </row>
    <row r="3" spans="1:8">
      <c r="B3" s="1">
        <f>ROW()-2</f>
        <v>1</v>
      </c>
      <c r="C3" s="2" t="s">
        <v>1</v>
      </c>
      <c r="D3" s="2" t="s">
        <v>2</v>
      </c>
      <c r="E3" s="2"/>
      <c r="F3" s="2"/>
      <c r="G3" s="2"/>
      <c r="H3" s="2">
        <v>3</v>
      </c>
    </row>
    <row r="4" spans="1:8">
      <c r="B4" s="1">
        <f t="shared" ref="B4:B26" si="0">ROW()-2</f>
        <v>2</v>
      </c>
      <c r="C4" s="2"/>
      <c r="D4" s="2" t="s">
        <v>3</v>
      </c>
      <c r="E4" s="2"/>
      <c r="F4" s="2"/>
      <c r="G4" s="2"/>
      <c r="H4" s="2">
        <v>7.5</v>
      </c>
    </row>
    <row r="5" spans="1:8">
      <c r="B5" s="1">
        <f t="shared" si="0"/>
        <v>3</v>
      </c>
      <c r="C5" s="2"/>
      <c r="D5" s="2" t="s">
        <v>14</v>
      </c>
      <c r="E5" s="2"/>
      <c r="F5" s="2"/>
      <c r="G5" s="2"/>
      <c r="H5" s="2">
        <v>5</v>
      </c>
    </row>
    <row r="6" spans="1:8">
      <c r="B6" s="1">
        <f t="shared" si="0"/>
        <v>4</v>
      </c>
      <c r="C6" s="2"/>
      <c r="D6" s="2" t="s">
        <v>4</v>
      </c>
      <c r="E6" s="2"/>
      <c r="F6" s="2"/>
      <c r="G6" s="2"/>
      <c r="H6" s="2">
        <v>1</v>
      </c>
    </row>
    <row r="7" spans="1:8">
      <c r="B7" s="1">
        <f t="shared" si="0"/>
        <v>5</v>
      </c>
      <c r="C7" s="2"/>
      <c r="D7" s="2" t="s">
        <v>15</v>
      </c>
      <c r="E7" s="2"/>
      <c r="F7" s="2"/>
      <c r="G7" s="2"/>
      <c r="H7" s="2">
        <v>5</v>
      </c>
    </row>
    <row r="8" spans="1:8">
      <c r="B8" s="1">
        <f t="shared" si="0"/>
        <v>6</v>
      </c>
      <c r="C8" s="1"/>
      <c r="D8" s="1"/>
      <c r="E8" s="1"/>
      <c r="F8" s="1"/>
      <c r="G8" s="1"/>
      <c r="H8" s="1"/>
    </row>
    <row r="9" spans="1:8">
      <c r="B9" s="1">
        <f t="shared" si="0"/>
        <v>7</v>
      </c>
      <c r="C9" s="11" t="s">
        <v>10</v>
      </c>
      <c r="D9" s="11" t="s">
        <v>8</v>
      </c>
      <c r="E9" s="11"/>
      <c r="F9" s="11"/>
      <c r="G9" s="11"/>
      <c r="H9" s="11">
        <v>1</v>
      </c>
    </row>
    <row r="10" spans="1:8">
      <c r="B10" s="1">
        <f t="shared" si="0"/>
        <v>8</v>
      </c>
      <c r="C10" s="11"/>
      <c r="D10" s="11"/>
      <c r="E10" s="11" t="s">
        <v>6</v>
      </c>
      <c r="F10" s="11"/>
      <c r="G10" s="11"/>
      <c r="H10" s="11">
        <v>0.5</v>
      </c>
    </row>
    <row r="11" spans="1:8">
      <c r="B11" s="1">
        <f t="shared" si="0"/>
        <v>9</v>
      </c>
      <c r="C11" s="11"/>
      <c r="D11" s="11" t="s">
        <v>7</v>
      </c>
      <c r="E11" s="11"/>
      <c r="F11" s="11"/>
      <c r="G11" s="11"/>
      <c r="H11" s="11">
        <v>0.1</v>
      </c>
    </row>
    <row r="12" spans="1:8">
      <c r="B12" s="1">
        <f t="shared" si="0"/>
        <v>10</v>
      </c>
      <c r="C12" s="11"/>
      <c r="D12" s="11" t="s">
        <v>9</v>
      </c>
      <c r="E12" s="11"/>
      <c r="F12" s="11"/>
      <c r="G12" s="11"/>
      <c r="H12" s="11">
        <v>0.2</v>
      </c>
    </row>
    <row r="13" spans="1:8">
      <c r="B13" s="1">
        <f t="shared" si="0"/>
        <v>11</v>
      </c>
      <c r="C13" s="1"/>
      <c r="D13" s="1"/>
      <c r="E13" s="1"/>
      <c r="F13" s="1"/>
      <c r="G13" s="1"/>
      <c r="H13" s="1"/>
    </row>
    <row r="14" spans="1:8">
      <c r="B14" s="1">
        <f t="shared" si="0"/>
        <v>12</v>
      </c>
      <c r="C14" s="3" t="s">
        <v>11</v>
      </c>
      <c r="D14" s="3" t="s">
        <v>16</v>
      </c>
      <c r="E14" s="3"/>
      <c r="F14" s="3"/>
      <c r="G14" s="3"/>
      <c r="H14" s="3">
        <v>1</v>
      </c>
    </row>
    <row r="15" spans="1:8">
      <c r="B15" s="1">
        <f t="shared" si="0"/>
        <v>13</v>
      </c>
      <c r="C15" s="3"/>
      <c r="D15" s="3" t="s">
        <v>23</v>
      </c>
      <c r="E15" s="3" t="s">
        <v>44</v>
      </c>
      <c r="F15" s="3"/>
      <c r="G15" s="3" t="s">
        <v>64</v>
      </c>
      <c r="H15" s="3">
        <v>1.5</v>
      </c>
    </row>
    <row r="16" spans="1:8">
      <c r="B16" s="1">
        <f t="shared" si="0"/>
        <v>14</v>
      </c>
      <c r="C16" s="3"/>
      <c r="D16" s="3" t="s">
        <v>53</v>
      </c>
      <c r="E16" s="3" t="s">
        <v>44</v>
      </c>
      <c r="F16" s="3"/>
      <c r="G16" s="3"/>
      <c r="H16" s="3">
        <v>1.5</v>
      </c>
    </row>
    <row r="17" spans="1:9">
      <c r="B17" s="1">
        <f t="shared" si="0"/>
        <v>15</v>
      </c>
      <c r="C17" s="3"/>
      <c r="D17" s="3" t="s">
        <v>24</v>
      </c>
      <c r="E17" s="3" t="s">
        <v>44</v>
      </c>
      <c r="F17" s="3"/>
      <c r="G17" s="3"/>
      <c r="H17" s="3">
        <v>2.5</v>
      </c>
    </row>
    <row r="18" spans="1:9">
      <c r="B18" s="1">
        <f t="shared" si="0"/>
        <v>16</v>
      </c>
      <c r="C18" s="3"/>
      <c r="D18" s="3" t="s">
        <v>25</v>
      </c>
      <c r="E18" s="3" t="s">
        <v>44</v>
      </c>
      <c r="F18" s="3"/>
      <c r="G18" s="3" t="s">
        <v>51</v>
      </c>
      <c r="H18" s="3">
        <v>2.2000000000000002</v>
      </c>
    </row>
    <row r="19" spans="1:9">
      <c r="B19" s="1">
        <f t="shared" si="0"/>
        <v>17</v>
      </c>
      <c r="C19" s="3"/>
      <c r="D19" s="3" t="s">
        <v>26</v>
      </c>
      <c r="E19" s="3" t="s">
        <v>44</v>
      </c>
      <c r="F19" s="3"/>
      <c r="G19" s="3"/>
      <c r="H19" s="3">
        <v>2.5</v>
      </c>
    </row>
    <row r="20" spans="1:9">
      <c r="B20" s="1">
        <f t="shared" si="0"/>
        <v>18</v>
      </c>
      <c r="C20" s="3"/>
      <c r="D20" s="3" t="s">
        <v>27</v>
      </c>
      <c r="E20" s="3" t="s">
        <v>44</v>
      </c>
      <c r="F20" s="3"/>
      <c r="G20" s="3" t="s">
        <v>52</v>
      </c>
      <c r="H20" s="3">
        <v>3</v>
      </c>
    </row>
    <row r="21" spans="1:9">
      <c r="B21" s="1">
        <f t="shared" si="0"/>
        <v>19</v>
      </c>
      <c r="C21" s="1"/>
      <c r="D21" s="1"/>
      <c r="E21" s="1"/>
      <c r="F21" s="1"/>
      <c r="G21" s="1"/>
      <c r="H21" s="1"/>
    </row>
    <row r="22" spans="1:9" ht="21">
      <c r="B22" s="1">
        <f t="shared" si="0"/>
        <v>20</v>
      </c>
      <c r="C22" s="4" t="s">
        <v>13</v>
      </c>
      <c r="D22" s="4" t="s">
        <v>37</v>
      </c>
      <c r="E22" s="4"/>
      <c r="F22" s="4"/>
      <c r="G22" s="7" t="s">
        <v>38</v>
      </c>
      <c r="H22" s="4">
        <v>1.5</v>
      </c>
    </row>
    <row r="23" spans="1:9" ht="42">
      <c r="B23" s="1">
        <f t="shared" si="0"/>
        <v>21</v>
      </c>
      <c r="C23" s="4"/>
      <c r="D23" s="4" t="s">
        <v>39</v>
      </c>
      <c r="E23" s="4"/>
      <c r="F23" s="4"/>
      <c r="G23" s="24" t="s">
        <v>63</v>
      </c>
      <c r="H23" s="4">
        <v>2</v>
      </c>
    </row>
    <row r="24" spans="1:9">
      <c r="B24" s="1">
        <f t="shared" si="0"/>
        <v>22</v>
      </c>
      <c r="C24" s="4" t="s">
        <v>12</v>
      </c>
      <c r="D24" s="4"/>
      <c r="E24" s="4" t="s">
        <v>44</v>
      </c>
      <c r="F24" s="4"/>
      <c r="G24" s="23" t="s">
        <v>62</v>
      </c>
      <c r="H24" s="4">
        <v>5</v>
      </c>
    </row>
    <row r="25" spans="1:9">
      <c r="B25" s="1">
        <f t="shared" si="0"/>
        <v>23</v>
      </c>
      <c r="C25" s="4"/>
      <c r="D25" s="4" t="s">
        <v>59</v>
      </c>
      <c r="E25" s="4" t="s">
        <v>67</v>
      </c>
      <c r="F25" s="4"/>
      <c r="G25" s="4" t="s">
        <v>66</v>
      </c>
      <c r="H25" s="4">
        <v>3</v>
      </c>
    </row>
    <row r="26" spans="1:9">
      <c r="B26" s="1">
        <f t="shared" si="0"/>
        <v>24</v>
      </c>
      <c r="C26" s="4" t="s">
        <v>28</v>
      </c>
      <c r="D26" s="4"/>
      <c r="E26" s="4"/>
      <c r="F26" s="4"/>
      <c r="G26" s="4" t="s">
        <v>65</v>
      </c>
      <c r="H26" s="4">
        <v>6</v>
      </c>
    </row>
    <row r="28" spans="1:9" ht="38">
      <c r="G28" s="6" t="s">
        <v>22</v>
      </c>
      <c r="H28" s="16">
        <f>SUM(H3:H26)</f>
        <v>55</v>
      </c>
    </row>
    <row r="29" spans="1:9" ht="33">
      <c r="G29" s="8" t="s">
        <v>30</v>
      </c>
      <c r="H29" s="9">
        <f>H28*40000</f>
        <v>2200000</v>
      </c>
    </row>
    <row r="31" spans="1:9" ht="21" thickBot="1">
      <c r="A31" s="10"/>
      <c r="B31" s="10"/>
      <c r="C31" s="10"/>
      <c r="D31" s="10"/>
      <c r="E31" s="10"/>
      <c r="F31" s="10"/>
      <c r="G31" s="10"/>
      <c r="H31" s="10"/>
      <c r="I31" s="10"/>
    </row>
    <row r="33" spans="1:10" ht="24">
      <c r="A33" s="14" t="s">
        <v>54</v>
      </c>
    </row>
    <row r="34" spans="1:10">
      <c r="B34" s="5" t="s">
        <v>0</v>
      </c>
      <c r="C34" s="5" t="s">
        <v>17</v>
      </c>
      <c r="D34" s="5" t="s">
        <v>19</v>
      </c>
      <c r="E34" s="5" t="s">
        <v>20</v>
      </c>
      <c r="F34" s="5" t="s">
        <v>21</v>
      </c>
      <c r="G34" s="5" t="s">
        <v>18</v>
      </c>
      <c r="H34" s="5" t="s">
        <v>5</v>
      </c>
    </row>
    <row r="35" spans="1:10">
      <c r="B35" s="1">
        <v>1</v>
      </c>
      <c r="C35" s="1" t="s">
        <v>55</v>
      </c>
      <c r="D35" s="1" t="s">
        <v>56</v>
      </c>
      <c r="E35" s="1" t="s">
        <v>57</v>
      </c>
      <c r="F35" s="1"/>
      <c r="G35" s="1"/>
      <c r="H35" s="21">
        <v>3</v>
      </c>
    </row>
    <row r="36" spans="1:10">
      <c r="J36" s="25"/>
    </row>
    <row r="37" spans="1:10" ht="38">
      <c r="G37" s="6" t="s">
        <v>22</v>
      </c>
      <c r="H37" s="16">
        <f>SUM(H35:H35)</f>
        <v>3</v>
      </c>
    </row>
    <row r="38" spans="1:10" ht="33">
      <c r="G38" s="8" t="s">
        <v>30</v>
      </c>
      <c r="H38" s="9">
        <f>H37*40000</f>
        <v>120000</v>
      </c>
    </row>
    <row r="39" spans="1:10">
      <c r="G39" s="22" t="s">
        <v>58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メイン</vt:lpstr>
      <vt:lpstr>見積内訳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吉田真也</dc:creator>
  <cp:lastModifiedBy>中林将貴</cp:lastModifiedBy>
  <dcterms:created xsi:type="dcterms:W3CDTF">2024-04-09T03:40:26Z</dcterms:created>
  <dcterms:modified xsi:type="dcterms:W3CDTF">2026-01-16T06:22:44Z</dcterms:modified>
</cp:coreProperties>
</file>