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kabayashimasaki/Documents/01_project/01_Plug In/工程管理システム/"/>
    </mc:Choice>
  </mc:AlternateContent>
  <xr:revisionPtr revIDLastSave="0" documentId="13_ncr:1_{13BC0330-C049-D644-91BE-195F0C70FE03}" xr6:coauthVersionLast="47" xr6:coauthVersionMax="47" xr10:uidLastSave="{00000000-0000-0000-0000-000000000000}"/>
  <bookViews>
    <workbookView xWindow="0" yWindow="500" windowWidth="39260" windowHeight="25680" xr2:uid="{E58978FC-45B8-DE4E-8E72-5109F1D78A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1" l="1"/>
  <c r="H113" i="1" s="1"/>
  <c r="B106" i="1"/>
  <c r="B107" i="1" s="1"/>
  <c r="B108" i="1" s="1"/>
  <c r="B109" i="1" s="1"/>
  <c r="B110" i="1" s="1"/>
  <c r="B96" i="1"/>
  <c r="B95" i="1"/>
  <c r="H98" i="1"/>
  <c r="H99" i="1" s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H88" i="1"/>
  <c r="B4" i="1"/>
  <c r="B3" i="1"/>
  <c r="H89" i="1" l="1"/>
</calcChain>
</file>

<file path=xl/sharedStrings.xml><?xml version="1.0" encoding="utf-8"?>
<sst xmlns="http://schemas.openxmlformats.org/spreadsheetml/2006/main" count="192" uniqueCount="105">
  <si>
    <t>No.</t>
    <phoneticPr fontId="1"/>
  </si>
  <si>
    <t>設計</t>
    <rPh sb="0" eb="2">
      <t xml:space="preserve">セッケイ </t>
    </rPh>
    <phoneticPr fontId="1"/>
  </si>
  <si>
    <t>ベース開発</t>
    <phoneticPr fontId="1"/>
  </si>
  <si>
    <t>画面設計・詳細設計</t>
    <rPh sb="0" eb="4">
      <t xml:space="preserve">ガメンセッケイ </t>
    </rPh>
    <rPh sb="5" eb="9">
      <t xml:space="preserve">ショウサイセッケイ </t>
    </rPh>
    <phoneticPr fontId="1"/>
  </si>
  <si>
    <t>サーバー構築・設定費用</t>
    <rPh sb="4" eb="6">
      <t xml:space="preserve">コウチク </t>
    </rPh>
    <rPh sb="7" eb="9">
      <t xml:space="preserve">セッテイ </t>
    </rPh>
    <rPh sb="9" eb="11">
      <t xml:space="preserve">ヒヨウ </t>
    </rPh>
    <phoneticPr fontId="1"/>
  </si>
  <si>
    <t>開発工数(人日)</t>
    <rPh sb="0" eb="4">
      <t xml:space="preserve">カイハツコウスウ </t>
    </rPh>
    <rPh sb="5" eb="7">
      <t xml:space="preserve">ニンニチ </t>
    </rPh>
    <phoneticPr fontId="1"/>
  </si>
  <si>
    <t>パスワード再発行</t>
    <rPh sb="5" eb="8">
      <t xml:space="preserve">サイハッコウ </t>
    </rPh>
    <phoneticPr fontId="1"/>
  </si>
  <si>
    <t>ログアウト</t>
    <phoneticPr fontId="1"/>
  </si>
  <si>
    <t>ログイン</t>
    <phoneticPr fontId="1"/>
  </si>
  <si>
    <t>パスワード変更</t>
    <phoneticPr fontId="1"/>
  </si>
  <si>
    <t>基本機能</t>
    <rPh sb="0" eb="4">
      <t xml:space="preserve">キホンキノウ </t>
    </rPh>
    <phoneticPr fontId="1"/>
  </si>
  <si>
    <t>マスタ機能</t>
    <phoneticPr fontId="1"/>
  </si>
  <si>
    <t>一覧</t>
    <rPh sb="0" eb="2">
      <t xml:space="preserve">イチラン </t>
    </rPh>
    <phoneticPr fontId="1"/>
  </si>
  <si>
    <t>登録</t>
    <rPh sb="0" eb="2">
      <t xml:space="preserve">トウロク </t>
    </rPh>
    <phoneticPr fontId="1"/>
  </si>
  <si>
    <t>編集</t>
    <rPh sb="0" eb="2">
      <t xml:space="preserve">ヘンシュウ </t>
    </rPh>
    <phoneticPr fontId="1"/>
  </si>
  <si>
    <t>削除</t>
    <rPh sb="0" eb="2">
      <t xml:space="preserve">サクジョ </t>
    </rPh>
    <phoneticPr fontId="1"/>
  </si>
  <si>
    <t>結合テスト</t>
    <rPh sb="0" eb="2">
      <t xml:space="preserve">ケツゴウ </t>
    </rPh>
    <phoneticPr fontId="1"/>
  </si>
  <si>
    <t>機能追加・仕様変更予備費用</t>
    <rPh sb="0" eb="4">
      <t xml:space="preserve">キノウツイカ </t>
    </rPh>
    <rPh sb="5" eb="9">
      <t xml:space="preserve">シヨウヘンコウ </t>
    </rPh>
    <rPh sb="9" eb="13">
      <t xml:space="preserve">ヨビヒヨウ </t>
    </rPh>
    <phoneticPr fontId="1"/>
  </si>
  <si>
    <t>基本設定</t>
    <rPh sb="2" eb="4">
      <t xml:space="preserve">セッテイ </t>
    </rPh>
    <phoneticPr fontId="1"/>
  </si>
  <si>
    <t>項目1</t>
    <rPh sb="0" eb="2">
      <t xml:space="preserve">コウモク </t>
    </rPh>
    <phoneticPr fontId="1"/>
  </si>
  <si>
    <t>備考</t>
    <rPh sb="0" eb="2">
      <t xml:space="preserve">ビコウ </t>
    </rPh>
    <phoneticPr fontId="1"/>
  </si>
  <si>
    <t>項目2</t>
    <rPh sb="0" eb="2">
      <t xml:space="preserve">コウモク </t>
    </rPh>
    <phoneticPr fontId="1"/>
  </si>
  <si>
    <t>項目3</t>
    <rPh sb="0" eb="2">
      <t xml:space="preserve">コウモク </t>
    </rPh>
    <phoneticPr fontId="1"/>
  </si>
  <si>
    <t>項目4</t>
    <rPh sb="0" eb="2">
      <t xml:space="preserve">コウモク </t>
    </rPh>
    <phoneticPr fontId="1"/>
  </si>
  <si>
    <t>合計（工数）</t>
    <rPh sb="0" eb="2">
      <t xml:space="preserve">ゴウケイ </t>
    </rPh>
    <rPh sb="3" eb="5">
      <t>コウスウ</t>
    </rPh>
    <phoneticPr fontId="1"/>
  </si>
  <si>
    <t>合計（金額・税抜）</t>
    <rPh sb="0" eb="2">
      <t xml:space="preserve">ゴウケイ </t>
    </rPh>
    <rPh sb="2" eb="3">
      <t>（</t>
    </rPh>
    <rPh sb="3" eb="5">
      <t>キn</t>
    </rPh>
    <rPh sb="6" eb="8">
      <t>ゼイヌキ</t>
    </rPh>
    <phoneticPr fontId="1"/>
  </si>
  <si>
    <t>ユーザー管理（システム管理者）</t>
    <rPh sb="4" eb="6">
      <t xml:space="preserve">カンリ </t>
    </rPh>
    <phoneticPr fontId="1"/>
  </si>
  <si>
    <t>ユーザー管理（課or工場所属員）</t>
    <rPh sb="4" eb="6">
      <t xml:space="preserve">カンリ </t>
    </rPh>
    <phoneticPr fontId="1"/>
  </si>
  <si>
    <t>設計事務所マスタ</t>
    <rPh sb="0" eb="2">
      <t xml:space="preserve">シザイ </t>
    </rPh>
    <rPh sb="2" eb="4">
      <t xml:space="preserve">カンリ </t>
    </rPh>
    <phoneticPr fontId="1"/>
  </si>
  <si>
    <t>元請マスタ</t>
    <rPh sb="0" eb="2">
      <t xml:space="preserve">シザイ カンリ </t>
    </rPh>
    <phoneticPr fontId="1"/>
  </si>
  <si>
    <t>難易度ランクマスタ</t>
    <rPh sb="0" eb="2">
      <t xml:space="preserve">シャリョウ </t>
    </rPh>
    <rPh sb="2" eb="4">
      <t xml:space="preserve">カンリ </t>
    </rPh>
    <phoneticPr fontId="1"/>
  </si>
  <si>
    <t>仕上マスタ</t>
    <rPh sb="0" eb="2">
      <t xml:space="preserve">シャリョウ </t>
    </rPh>
    <rPh sb="2" eb="4">
      <t xml:space="preserve">カンリ </t>
    </rPh>
    <phoneticPr fontId="1"/>
  </si>
  <si>
    <t>外注先マスタ</t>
    <rPh sb="0" eb="2">
      <t xml:space="preserve">シャリョウ </t>
    </rPh>
    <rPh sb="2" eb="4">
      <t xml:space="preserve">カンリ </t>
    </rPh>
    <phoneticPr fontId="1"/>
  </si>
  <si>
    <t>取付業者マスタ</t>
    <rPh sb="0" eb="2">
      <t xml:space="preserve">シャリョウ </t>
    </rPh>
    <rPh sb="2" eb="4">
      <t xml:space="preserve">カンリ </t>
    </rPh>
    <phoneticPr fontId="1"/>
  </si>
  <si>
    <t>製品・工事タイプマスタ</t>
    <rPh sb="0" eb="2">
      <t xml:space="preserve">モトウケ </t>
    </rPh>
    <rPh sb="2" eb="4">
      <t xml:space="preserve">カンリ </t>
    </rPh>
    <phoneticPr fontId="1"/>
  </si>
  <si>
    <t>扉タイプマスタ</t>
    <rPh sb="0" eb="2">
      <t xml:space="preserve">シャリョウ </t>
    </rPh>
    <rPh sb="2" eb="4">
      <t xml:space="preserve">カンリ </t>
    </rPh>
    <phoneticPr fontId="1"/>
  </si>
  <si>
    <t>建具マスタ</t>
    <rPh sb="0" eb="2">
      <t xml:space="preserve">モトウケ </t>
    </rPh>
    <rPh sb="2" eb="4">
      <t xml:space="preserve">カンリ </t>
    </rPh>
    <phoneticPr fontId="1"/>
  </si>
  <si>
    <t>製品内容マスタ</t>
    <rPh sb="0" eb="2">
      <t xml:space="preserve">シャリョウ </t>
    </rPh>
    <rPh sb="2" eb="4">
      <t xml:space="preserve">カンリ </t>
    </rPh>
    <phoneticPr fontId="1"/>
  </si>
  <si>
    <t>ユーザー</t>
    <phoneticPr fontId="1"/>
  </si>
  <si>
    <t>業者・事業所</t>
    <rPh sb="0" eb="2">
      <t>ギョウセィア</t>
    </rPh>
    <rPh sb="3" eb="6">
      <t>ジギョウ</t>
    </rPh>
    <phoneticPr fontId="1"/>
  </si>
  <si>
    <t>製品・建具</t>
    <rPh sb="0" eb="2">
      <t>セイヒn</t>
    </rPh>
    <rPh sb="3" eb="5">
      <t>タテ</t>
    </rPh>
    <phoneticPr fontId="1"/>
  </si>
  <si>
    <t>その他</t>
    <phoneticPr fontId="1"/>
  </si>
  <si>
    <t>①ID（社員No.）②パスワード ③メールアドレス ④権限</t>
    <phoneticPr fontId="1"/>
  </si>
  <si>
    <t>同上＋⑤停止フラグ</t>
    <phoneticPr fontId="1"/>
  </si>
  <si>
    <t>①表示順番</t>
    <phoneticPr fontId="1"/>
  </si>
  <si>
    <t>属性情報</t>
    <phoneticPr fontId="1"/>
  </si>
  <si>
    <t>※単位マスタは不要の認識</t>
    <phoneticPr fontId="1"/>
  </si>
  <si>
    <t>①納期 ②営業使用フラグ</t>
    <phoneticPr fontId="1"/>
  </si>
  <si>
    <t>①レンジ ②施工単価</t>
    <phoneticPr fontId="1"/>
  </si>
  <si>
    <t>営業</t>
    <phoneticPr fontId="1"/>
  </si>
  <si>
    <t>トップ</t>
    <phoneticPr fontId="1"/>
  </si>
  <si>
    <t>工程管理</t>
    <rPh sb="0" eb="4">
      <t>コウテイ</t>
    </rPh>
    <phoneticPr fontId="1"/>
  </si>
  <si>
    <t>設計</t>
    <rPh sb="0" eb="1">
      <t>セッケイ</t>
    </rPh>
    <phoneticPr fontId="1"/>
  </si>
  <si>
    <t>共通</t>
    <rPh sb="0" eb="2">
      <t>キョウツウ</t>
    </rPh>
    <phoneticPr fontId="1"/>
  </si>
  <si>
    <t>現場の新規登録と登録した現場情報の編集</t>
    <phoneticPr fontId="1"/>
  </si>
  <si>
    <t>現場管理から遷移</t>
    <phoneticPr fontId="1"/>
  </si>
  <si>
    <t>現場概要</t>
    <rPh sb="0" eb="2">
      <t xml:space="preserve">ゲンバ </t>
    </rPh>
    <rPh sb="2" eb="4">
      <t>ガイヨウ</t>
    </rPh>
    <phoneticPr fontId="1"/>
  </si>
  <si>
    <t>登録</t>
    <rPh sb="0" eb="2">
      <t>トウロク</t>
    </rPh>
    <phoneticPr fontId="1"/>
  </si>
  <si>
    <t>編集</t>
    <rPh sb="0" eb="1">
      <t>ヘンシュウ</t>
    </rPh>
    <phoneticPr fontId="1"/>
  </si>
  <si>
    <t>現場管理から遷移
現場へ製品の新規登録と登録した製品情報の編集</t>
    <rPh sb="9" eb="11">
      <t>ゲンバ</t>
    </rPh>
    <phoneticPr fontId="1"/>
  </si>
  <si>
    <t>現場情報の一覧</t>
    <rPh sb="5" eb="7">
      <t>イチラn</t>
    </rPh>
    <phoneticPr fontId="1"/>
  </si>
  <si>
    <t>CSV出力</t>
    <rPh sb="3" eb="5">
      <t>シュテゥ</t>
    </rPh>
    <phoneticPr fontId="1"/>
  </si>
  <si>
    <t>手配実績</t>
    <rPh sb="0" eb="4">
      <t>テハイ</t>
    </rPh>
    <phoneticPr fontId="1"/>
  </si>
  <si>
    <t>制作</t>
    <rPh sb="0" eb="2">
      <t>セイサク</t>
    </rPh>
    <phoneticPr fontId="1"/>
  </si>
  <si>
    <t>製作</t>
    <phoneticPr fontId="1"/>
  </si>
  <si>
    <t>工場内製作工程の入力
納期の入力
（他の部門に回答する納期と工場内だけのマル秘納期）</t>
    <phoneticPr fontId="1"/>
  </si>
  <si>
    <t>施工</t>
    <rPh sb="0" eb="2">
      <t>セコウ</t>
    </rPh>
    <phoneticPr fontId="1"/>
  </si>
  <si>
    <t>現場情報の一覧</t>
    <phoneticPr fontId="1"/>
  </si>
  <si>
    <t>工事依頼明細書を作成するための元ネタとなるCSVデータ出力機能
自主検査表を作成するための元ネタとなるCSVデータ出力機能</t>
    <phoneticPr fontId="1"/>
  </si>
  <si>
    <t>受付台帳</t>
    <phoneticPr fontId="1"/>
  </si>
  <si>
    <t>現場管理から遷移</t>
    <rPh sb="0" eb="8">
      <t>エイギョウトウロクコウシn</t>
    </rPh>
    <phoneticPr fontId="1"/>
  </si>
  <si>
    <t>設計／工程表を作成するための元ネタとなるCSVデータ出力機能</t>
    <phoneticPr fontId="1"/>
  </si>
  <si>
    <t>更新（登録・編集）</t>
    <rPh sb="0" eb="2">
      <t>コウシn</t>
    </rPh>
    <rPh sb="3" eb="5">
      <t>トウロク</t>
    </rPh>
    <rPh sb="6" eb="8">
      <t>ヘンシュウ</t>
    </rPh>
    <phoneticPr fontId="1"/>
  </si>
  <si>
    <t>更新（登録・編集）</t>
    <rPh sb="0" eb="2">
      <t>コウシn</t>
    </rPh>
    <phoneticPr fontId="1"/>
  </si>
  <si>
    <t>入力画面を設けず、簡易的に更新内容を入力しデータ更新できる仕様で実装
※要望としては対象をチェックボックス式でモーダル画面で入力しデータ更新
営業／工程管理画面で登録した製品情報の更新（設計部門にしか更新できない製品情報あり）
設計部門の工程管理に関わる各種データの入力（ステータス更新）</t>
    <rPh sb="0" eb="2">
      <t>ニュウリョク</t>
    </rPh>
    <rPh sb="2" eb="4">
      <t>ガメn</t>
    </rPh>
    <rPh sb="5" eb="6">
      <t>モウケ</t>
    </rPh>
    <rPh sb="9" eb="12">
      <t>カンイ</t>
    </rPh>
    <rPh sb="13" eb="17">
      <t>コウシn</t>
    </rPh>
    <rPh sb="18" eb="20">
      <t>ニュウリョク</t>
    </rPh>
    <rPh sb="24" eb="26">
      <t>コウシn</t>
    </rPh>
    <rPh sb="29" eb="31">
      <t>シヨウ</t>
    </rPh>
    <rPh sb="32" eb="34">
      <t>ジッソウ</t>
    </rPh>
    <rPh sb="36" eb="38">
      <t>ヨウボウ</t>
    </rPh>
    <rPh sb="42" eb="44">
      <t>タイショウ</t>
    </rPh>
    <rPh sb="53" eb="54">
      <t>シキ</t>
    </rPh>
    <phoneticPr fontId="1"/>
  </si>
  <si>
    <t>※設計の「更新」と同様に簡易的仕様
施工部門の工程管理に関わる各種データの入力（ステータス更新）</t>
    <rPh sb="1" eb="3">
      <t>セッケイ</t>
    </rPh>
    <rPh sb="5" eb="7">
      <t>コウシn</t>
    </rPh>
    <rPh sb="9" eb="11">
      <t>ドウヨウ</t>
    </rPh>
    <rPh sb="12" eb="15">
      <t>カンイ</t>
    </rPh>
    <rPh sb="15" eb="17">
      <t>シヨウ</t>
    </rPh>
    <phoneticPr fontId="1"/>
  </si>
  <si>
    <t>※設計の「更新」と同様に簡易的仕様
WH寸法を入力して施工費を算出</t>
    <phoneticPr fontId="1"/>
  </si>
  <si>
    <t>進捗確認</t>
    <phoneticPr fontId="1"/>
  </si>
  <si>
    <t>一覧</t>
    <phoneticPr fontId="1"/>
  </si>
  <si>
    <t>閲覧のみ
課または担当者がどの程度の仕事を抱えているか検索できる画面</t>
    <phoneticPr fontId="1"/>
  </si>
  <si>
    <t>製品検索と登録</t>
    <rPh sb="0" eb="2">
      <t>セイヒn</t>
    </rPh>
    <rPh sb="2" eb="4">
      <t>ケンサク</t>
    </rPh>
    <rPh sb="5" eb="7">
      <t>トウロク</t>
    </rPh>
    <phoneticPr fontId="1"/>
  </si>
  <si>
    <t xml:space="preserve">閲覧のみ
課または担当者がどの程度の仕事を抱えているか検索できる画面
月毎（上旬・下旬）の各種金額集計機能あり
・総額
・手配残
・期間別
・保留分
・中止分
</t>
    <rPh sb="35" eb="37">
      <t>ツキゴト</t>
    </rPh>
    <rPh sb="41" eb="42">
      <t xml:space="preserve">シモ </t>
    </rPh>
    <rPh sb="42" eb="45">
      <t>シュウケイ</t>
    </rPh>
    <rPh sb="45" eb="47">
      <t>カクセィウ</t>
    </rPh>
    <rPh sb="47" eb="49">
      <t>k</t>
    </rPh>
    <rPh sb="57" eb="59">
      <t>ソウガク</t>
    </rPh>
    <rPh sb="61" eb="64">
      <t>テハイ</t>
    </rPh>
    <rPh sb="66" eb="69">
      <t>キカンベテ</t>
    </rPh>
    <rPh sb="71" eb="73">
      <t>ホリュウ</t>
    </rPh>
    <rPh sb="76" eb="79">
      <t>チュウ</t>
    </rPh>
    <phoneticPr fontId="1"/>
  </si>
  <si>
    <t>※カレンダー形式のスケジュール表</t>
    <rPh sb="6" eb="8">
      <t>ケイシキ</t>
    </rPh>
    <rPh sb="15" eb="16">
      <t>ヒョウ</t>
    </rPh>
    <phoneticPr fontId="1"/>
  </si>
  <si>
    <t>設計</t>
    <rPh sb="0" eb="2">
      <t>ベットミツム</t>
    </rPh>
    <phoneticPr fontId="1"/>
  </si>
  <si>
    <t>工程表</t>
    <phoneticPr fontId="1"/>
  </si>
  <si>
    <t>PDF出力</t>
    <phoneticPr fontId="1"/>
  </si>
  <si>
    <t>工事依頼書</t>
    <phoneticPr fontId="1"/>
  </si>
  <si>
    <t>別途見積もり：PDFファイル出力機能</t>
    <rPh sb="0" eb="4">
      <t>ベットミツム</t>
    </rPh>
    <rPh sb="14" eb="18">
      <t>シュテゥ</t>
    </rPh>
    <phoneticPr fontId="1"/>
  </si>
  <si>
    <t>※カレンダー形式のスケジュール表</t>
    <rPh sb="15" eb="16">
      <t>ヒョウ</t>
    </rPh>
    <phoneticPr fontId="1"/>
  </si>
  <si>
    <t>工事依頼明細書</t>
    <phoneticPr fontId="1"/>
  </si>
  <si>
    <t>工事依頼明細書
自主検査表</t>
    <phoneticPr fontId="1"/>
  </si>
  <si>
    <t>発送依頼書</t>
    <phoneticPr fontId="1"/>
  </si>
  <si>
    <t>自主検査表</t>
    <phoneticPr fontId="1"/>
  </si>
  <si>
    <t>帳票エクセル出力機能</t>
    <rPh sb="0" eb="2">
      <t>チョウヒョウ</t>
    </rPh>
    <rPh sb="6" eb="8">
      <t>シュテゥ</t>
    </rPh>
    <rPh sb="8" eb="10">
      <t>キノウ</t>
    </rPh>
    <phoneticPr fontId="1"/>
  </si>
  <si>
    <t>依頼書作成画面追加
メール添付機能追加</t>
    <rPh sb="0" eb="3">
      <t>イライ</t>
    </rPh>
    <rPh sb="3" eb="5">
      <t>サクセイ</t>
    </rPh>
    <rPh sb="5" eb="7">
      <t>ガメn</t>
    </rPh>
    <rPh sb="7" eb="9">
      <t>ツイカ</t>
    </rPh>
    <rPh sb="13" eb="15">
      <t>テンプ</t>
    </rPh>
    <rPh sb="15" eb="17">
      <t>キノウ</t>
    </rPh>
    <rPh sb="17" eb="19">
      <t>ツイカ</t>
    </rPh>
    <phoneticPr fontId="1"/>
  </si>
  <si>
    <t>12/9 追加開発分の工数</t>
    <rPh sb="5" eb="7">
      <t>ツイカ</t>
    </rPh>
    <rPh sb="7" eb="9">
      <t>カイハテゥ</t>
    </rPh>
    <rPh sb="11" eb="13">
      <t>コウスウ</t>
    </rPh>
    <phoneticPr fontId="1"/>
  </si>
  <si>
    <t>設計_工程管理</t>
    <phoneticPr fontId="1"/>
  </si>
  <si>
    <t>一括編集機能</t>
    <rPh sb="0" eb="2">
      <t>イッカテゥ</t>
    </rPh>
    <rPh sb="2" eb="4">
      <t>ヘンシュウ</t>
    </rPh>
    <rPh sb="4" eb="6">
      <t>キノウ</t>
    </rPh>
    <phoneticPr fontId="1"/>
  </si>
  <si>
    <t>CSV一括登録機能</t>
    <rPh sb="3" eb="7">
      <t>イッカテゥ</t>
    </rPh>
    <rPh sb="7" eb="9">
      <t>キノウ</t>
    </rPh>
    <phoneticPr fontId="1"/>
  </si>
  <si>
    <t>メール添付機能
→追加添付
(例：地図、通行書)が可能</t>
    <rPh sb="14" eb="15">
      <t>レイ</t>
    </rPh>
    <rPh sb="16" eb="18">
      <t>チズ</t>
    </rPh>
    <rPh sb="19" eb="22">
      <t>ツウコウ</t>
    </rPh>
    <rPh sb="25" eb="27">
      <t>カノウ</t>
    </rPh>
    <phoneticPr fontId="1"/>
  </si>
  <si>
    <t>画面上から登録データの一括編集と更新が可能</t>
    <phoneticPr fontId="1"/>
  </si>
  <si>
    <t>エクスポート／インポート機能</t>
    <phoneticPr fontId="1"/>
  </si>
  <si>
    <t>-</t>
    <phoneticPr fontId="1"/>
  </si>
  <si>
    <t>※N076　（カレンダー形式のスケジュール表）開発予定分の工数内で対応いたします</t>
    <rPh sb="0" eb="3">
      <t>ガメnトウロク</t>
    </rPh>
    <rPh sb="11" eb="15">
      <t>イッカテゥ</t>
    </rPh>
    <rPh sb="16" eb="18">
      <t>コウシn</t>
    </rPh>
    <rPh sb="19" eb="21">
      <t>カノ_x0000_</t>
    </rPh>
    <rPh sb="23" eb="25">
      <t>_x0000__x0003__x0007__x000B__x0004_</t>
    </rPh>
    <rPh sb="25" eb="27">
      <t>_x000C__x0010__x0002_</t>
    </rPh>
    <rPh sb="27" eb="28">
      <t>_x0010__x0013_</t>
    </rPh>
    <rPh sb="29" eb="31">
      <t>_x0002__x0013__x0017__x0002_</t>
    </rPh>
    <rPh sb="31" eb="32">
      <t>_x0018__x0019__x0002_</t>
    </rPh>
    <rPh sb="33" eb="34">
      <t/>
    </rPh>
    <phoneticPr fontId="1"/>
  </si>
  <si>
    <t>※前回見積内容のCSV出力機能（No74,81）の工数2.5人日からの差分工数分となります</t>
    <rPh sb="1" eb="3">
      <t>ゼn</t>
    </rPh>
    <rPh sb="3" eb="5">
      <t>ミツモリ</t>
    </rPh>
    <rPh sb="5" eb="7">
      <t>ナイヨウ</t>
    </rPh>
    <rPh sb="11" eb="13">
      <t>シュテゥ</t>
    </rPh>
    <rPh sb="13" eb="15">
      <t>キノウ</t>
    </rPh>
    <rPh sb="25" eb="26">
      <t>コウスウ</t>
    </rPh>
    <rPh sb="29" eb="31">
      <t>ニn</t>
    </rPh>
    <rPh sb="34" eb="37">
      <t>ツイカ</t>
    </rPh>
    <rPh sb="37" eb="38">
      <t>コウスウ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</si>
</sst>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2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6" borderId="1" xfId="0" applyFill="1" applyBorder="1">
      <alignment vertical="center"/>
    </xf>
    <xf numFmtId="0" fontId="0" fillId="0" borderId="5" xfId="0" applyBorder="1">
      <alignment vertical="center"/>
    </xf>
    <xf numFmtId="0" fontId="0" fillId="0" borderId="2" xfId="0" applyBorder="1">
      <alignment vertical="center"/>
    </xf>
    <xf numFmtId="0" fontId="0" fillId="7" borderId="1" xfId="0" applyFill="1" applyBorder="1">
      <alignment vertical="center"/>
    </xf>
    <xf numFmtId="0" fontId="0" fillId="8" borderId="6" xfId="0" applyFill="1" applyBorder="1">
      <alignment vertical="center"/>
    </xf>
    <xf numFmtId="0" fontId="0" fillId="8" borderId="1" xfId="0" applyFill="1" applyBorder="1">
      <alignment vertical="center"/>
    </xf>
    <xf numFmtId="0" fontId="0" fillId="9" borderId="2" xfId="0" applyFill="1" applyBorder="1">
      <alignment vertical="center"/>
    </xf>
    <xf numFmtId="0" fontId="0" fillId="9" borderId="6" xfId="0" applyFill="1" applyBorder="1">
      <alignment vertical="center"/>
    </xf>
    <xf numFmtId="0" fontId="0" fillId="9" borderId="1" xfId="0" applyFill="1" applyBorder="1">
      <alignment vertical="center"/>
    </xf>
    <xf numFmtId="0" fontId="0" fillId="9" borderId="3" xfId="0" applyFill="1" applyBorder="1">
      <alignment vertical="center"/>
    </xf>
    <xf numFmtId="0" fontId="0" fillId="9" borderId="1" xfId="0" applyFill="1" applyBorder="1" applyAlignment="1">
      <alignment vertical="center" wrapText="1"/>
    </xf>
    <xf numFmtId="0" fontId="0" fillId="8" borderId="2" xfId="0" applyFill="1" applyBorder="1">
      <alignment vertical="center"/>
    </xf>
    <xf numFmtId="0" fontId="0" fillId="8" borderId="3" xfId="0" applyFill="1" applyBorder="1">
      <alignment vertical="center"/>
    </xf>
    <xf numFmtId="0" fontId="0" fillId="8" borderId="1" xfId="0" applyFill="1" applyBorder="1" applyAlignment="1">
      <alignment vertical="center" wrapText="1"/>
    </xf>
    <xf numFmtId="0" fontId="0" fillId="8" borderId="4" xfId="0" applyFill="1" applyBorder="1">
      <alignment vertical="center"/>
    </xf>
    <xf numFmtId="0" fontId="0" fillId="9" borderId="7" xfId="0" applyFill="1" applyBorder="1">
      <alignment vertical="center"/>
    </xf>
    <xf numFmtId="0" fontId="0" fillId="9" borderId="8" xfId="0" applyFill="1" applyBorder="1">
      <alignment vertical="center"/>
    </xf>
    <xf numFmtId="0" fontId="0" fillId="9" borderId="9" xfId="0" applyFill="1" applyBorder="1">
      <alignment vertical="center"/>
    </xf>
    <xf numFmtId="0" fontId="0" fillId="9" borderId="4" xfId="0" applyFill="1" applyBorder="1">
      <alignment vertical="center"/>
    </xf>
    <xf numFmtId="0" fontId="0" fillId="8" borderId="10" xfId="0" applyFill="1" applyBorder="1">
      <alignment vertical="center"/>
    </xf>
    <xf numFmtId="0" fontId="0" fillId="8" borderId="7" xfId="0" applyFill="1" applyBorder="1">
      <alignment vertical="center"/>
    </xf>
    <xf numFmtId="0" fontId="0" fillId="9" borderId="11" xfId="0" applyFill="1" applyBorder="1">
      <alignment vertical="center"/>
    </xf>
    <xf numFmtId="0" fontId="0" fillId="2" borderId="6" xfId="0" applyFill="1" applyBorder="1">
      <alignment vertical="center"/>
    </xf>
    <xf numFmtId="0" fontId="2" fillId="4" borderId="2" xfId="0" applyFont="1" applyFill="1" applyBorder="1" applyAlignment="1">
      <alignment horizontal="center" vertical="center"/>
    </xf>
    <xf numFmtId="0" fontId="0" fillId="0" borderId="4" xfId="0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7" borderId="6" xfId="0" applyFill="1" applyBorder="1">
      <alignment vertical="center"/>
    </xf>
    <xf numFmtId="0" fontId="0" fillId="0" borderId="3" xfId="0" applyBorder="1">
      <alignment vertical="center"/>
    </xf>
    <xf numFmtId="0" fontId="0" fillId="7" borderId="2" xfId="0" applyFill="1" applyBorder="1">
      <alignment vertical="center"/>
    </xf>
    <xf numFmtId="0" fontId="0" fillId="7" borderId="3" xfId="0" applyFill="1" applyBorder="1">
      <alignment vertical="center"/>
    </xf>
    <xf numFmtId="0" fontId="0" fillId="7" borderId="4" xfId="0" applyFill="1" applyBorder="1">
      <alignment vertical="center"/>
    </xf>
    <xf numFmtId="0" fontId="0" fillId="7" borderId="10" xfId="0" applyFill="1" applyBorder="1">
      <alignment vertical="center"/>
    </xf>
    <xf numFmtId="0" fontId="0" fillId="7" borderId="7" xfId="0" applyFill="1" applyBorder="1">
      <alignment vertical="center"/>
    </xf>
    <xf numFmtId="0" fontId="0" fillId="7" borderId="9" xfId="0" applyFill="1" applyBorder="1">
      <alignment vertical="center"/>
    </xf>
    <xf numFmtId="0" fontId="0" fillId="3" borderId="6" xfId="0" applyFill="1" applyBorder="1">
      <alignment vertical="center"/>
    </xf>
    <xf numFmtId="0" fontId="0" fillId="6" borderId="2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6" borderId="6" xfId="0" applyFill="1" applyBorder="1">
      <alignment vertical="center"/>
    </xf>
    <xf numFmtId="0" fontId="0" fillId="6" borderId="3" xfId="0" applyFill="1" applyBorder="1">
      <alignment vertical="center"/>
    </xf>
    <xf numFmtId="0" fontId="0" fillId="8" borderId="12" xfId="0" applyFill="1" applyBorder="1">
      <alignment vertical="center"/>
    </xf>
    <xf numFmtId="0" fontId="5" fillId="5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38" fontId="5" fillId="6" borderId="1" xfId="1" applyFont="1" applyFill="1" applyBorder="1">
      <alignment vertical="center"/>
    </xf>
    <xf numFmtId="0" fontId="0" fillId="0" borderId="13" xfId="0" applyBorder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0" fillId="2" borderId="5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91</xdr:row>
      <xdr:rowOff>127000</xdr:rowOff>
    </xdr:from>
    <xdr:to>
      <xdr:col>9</xdr:col>
      <xdr:colOff>50800</xdr:colOff>
      <xdr:row>100</xdr:row>
      <xdr:rowOff>88900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105B07EB-52CE-E9C4-B256-9027F017B735}"/>
            </a:ext>
          </a:extLst>
        </xdr:cNvPr>
        <xdr:cNvSpPr/>
      </xdr:nvSpPr>
      <xdr:spPr>
        <a:xfrm>
          <a:off x="0" y="28816300"/>
          <a:ext cx="19570700" cy="2755900"/>
        </a:xfrm>
        <a:prstGeom prst="rect">
          <a:avLst/>
        </a:prstGeom>
        <a:solidFill>
          <a:schemeClr val="tx1">
            <a:alpha val="80102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600">
              <a:solidFill>
                <a:schemeClr val="bg1"/>
              </a:solidFill>
            </a:rPr>
            <a:t>12/3</a:t>
          </a:r>
          <a:r>
            <a:rPr kumimoji="1" lang="ja-JP" altLang="en-US" sz="3600" baseline="0">
              <a:solidFill>
                <a:schemeClr val="bg1"/>
              </a:solidFill>
            </a:rPr>
            <a:t>　打合せ時にて開発不要に</a:t>
          </a:r>
          <a:endParaRPr kumimoji="1" lang="ja-JP" altLang="en-US" sz="36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FC62-F02B-CC49-8516-0B2E67545A78}">
  <dimension ref="A2:I113"/>
  <sheetViews>
    <sheetView tabSelected="1" topLeftCell="A88" zoomScaleNormal="100" workbookViewId="0">
      <selection activeCell="J103" sqref="J103"/>
    </sheetView>
  </sheetViews>
  <sheetFormatPr baseColWidth="10" defaultRowHeight="20"/>
  <cols>
    <col min="1" max="1" width="4.28515625" customWidth="1"/>
    <col min="2" max="2" width="5.5703125" customWidth="1"/>
    <col min="3" max="3" width="29.85546875" customWidth="1"/>
    <col min="4" max="4" width="29" bestFit="1" customWidth="1"/>
    <col min="5" max="5" width="19.5703125" bestFit="1" customWidth="1"/>
    <col min="6" max="6" width="29.85546875" customWidth="1"/>
    <col min="7" max="7" width="76.140625" bestFit="1" customWidth="1"/>
    <col min="8" max="8" width="14.5703125" bestFit="1" customWidth="1"/>
  </cols>
  <sheetData>
    <row r="2" spans="2:8">
      <c r="B2" s="4" t="s">
        <v>0</v>
      </c>
      <c r="C2" s="29" t="s">
        <v>19</v>
      </c>
      <c r="D2" s="4" t="s">
        <v>21</v>
      </c>
      <c r="E2" s="4" t="s">
        <v>22</v>
      </c>
      <c r="F2" s="4" t="s">
        <v>23</v>
      </c>
      <c r="G2" s="4" t="s">
        <v>20</v>
      </c>
      <c r="H2" s="4" t="s">
        <v>5</v>
      </c>
    </row>
    <row r="3" spans="2:8">
      <c r="B3" s="7">
        <f>ROW()-2</f>
        <v>1</v>
      </c>
      <c r="C3" s="31" t="s">
        <v>1</v>
      </c>
      <c r="D3" s="28" t="s">
        <v>2</v>
      </c>
      <c r="E3" s="2"/>
      <c r="F3" s="2"/>
      <c r="G3" s="2"/>
      <c r="H3" s="2">
        <v>3.5</v>
      </c>
    </row>
    <row r="4" spans="2:8">
      <c r="B4" s="7">
        <f t="shared" ref="B4:B86" si="0">ROW()-2</f>
        <v>2</v>
      </c>
      <c r="C4" s="32"/>
      <c r="D4" s="28" t="s">
        <v>3</v>
      </c>
      <c r="E4" s="2"/>
      <c r="F4" s="2"/>
      <c r="G4" s="2"/>
      <c r="H4" s="2">
        <v>12.5</v>
      </c>
    </row>
    <row r="5" spans="2:8">
      <c r="B5" s="7">
        <f t="shared" si="0"/>
        <v>3</v>
      </c>
      <c r="C5" s="32"/>
      <c r="D5" s="28" t="s">
        <v>16</v>
      </c>
      <c r="E5" s="2"/>
      <c r="F5" s="2"/>
      <c r="G5" s="2"/>
      <c r="H5" s="2">
        <v>11</v>
      </c>
    </row>
    <row r="6" spans="2:8">
      <c r="B6" s="7">
        <f t="shared" si="0"/>
        <v>4</v>
      </c>
      <c r="C6" s="32"/>
      <c r="D6" s="28" t="s">
        <v>4</v>
      </c>
      <c r="E6" s="2"/>
      <c r="F6" s="2"/>
      <c r="G6" s="2"/>
      <c r="H6" s="2">
        <v>1</v>
      </c>
    </row>
    <row r="7" spans="2:8">
      <c r="B7" s="7">
        <f t="shared" si="0"/>
        <v>5</v>
      </c>
      <c r="C7" s="33"/>
      <c r="D7" s="28" t="s">
        <v>17</v>
      </c>
      <c r="E7" s="2"/>
      <c r="F7" s="2"/>
      <c r="G7" s="2"/>
      <c r="H7" s="2">
        <v>5</v>
      </c>
    </row>
    <row r="8" spans="2:8">
      <c r="B8" s="7">
        <f t="shared" si="0"/>
        <v>6</v>
      </c>
      <c r="C8" s="35"/>
      <c r="D8" s="8"/>
      <c r="E8" s="1"/>
      <c r="F8" s="1"/>
      <c r="G8" s="1"/>
      <c r="H8" s="1"/>
    </row>
    <row r="9" spans="2:8">
      <c r="B9" s="7">
        <f t="shared" si="0"/>
        <v>7</v>
      </c>
      <c r="C9" s="39" t="s">
        <v>10</v>
      </c>
      <c r="D9" s="36" t="s">
        <v>8</v>
      </c>
      <c r="E9" s="34"/>
      <c r="F9" s="9"/>
      <c r="G9" s="9"/>
      <c r="H9" s="9">
        <v>1</v>
      </c>
    </row>
    <row r="10" spans="2:8">
      <c r="B10" s="7">
        <f t="shared" si="0"/>
        <v>8</v>
      </c>
      <c r="C10" s="40"/>
      <c r="D10" s="38"/>
      <c r="E10" s="34" t="s">
        <v>6</v>
      </c>
      <c r="F10" s="9"/>
      <c r="G10" s="9"/>
      <c r="H10" s="9">
        <v>0.5</v>
      </c>
    </row>
    <row r="11" spans="2:8">
      <c r="B11" s="7">
        <f t="shared" si="0"/>
        <v>9</v>
      </c>
      <c r="C11" s="37"/>
      <c r="D11" s="41" t="s">
        <v>7</v>
      </c>
      <c r="E11" s="9"/>
      <c r="F11" s="9"/>
      <c r="G11" s="9"/>
      <c r="H11" s="9">
        <v>0.1</v>
      </c>
    </row>
    <row r="12" spans="2:8">
      <c r="B12" s="7">
        <f t="shared" si="0"/>
        <v>10</v>
      </c>
      <c r="C12" s="38"/>
      <c r="D12" s="34" t="s">
        <v>9</v>
      </c>
      <c r="E12" s="9"/>
      <c r="F12" s="9"/>
      <c r="G12" s="9"/>
      <c r="H12" s="9">
        <v>0.2</v>
      </c>
    </row>
    <row r="13" spans="2:8">
      <c r="B13" s="7">
        <f t="shared" si="0"/>
        <v>11</v>
      </c>
      <c r="C13" s="30"/>
      <c r="D13" s="1"/>
      <c r="E13" s="1"/>
      <c r="F13" s="1"/>
      <c r="G13" s="1"/>
      <c r="H13" s="1"/>
    </row>
    <row r="14" spans="2:8">
      <c r="B14" s="7">
        <f t="shared" si="0"/>
        <v>12</v>
      </c>
      <c r="C14" s="6" t="s">
        <v>11</v>
      </c>
      <c r="D14" s="43" t="s">
        <v>18</v>
      </c>
      <c r="E14" s="6"/>
      <c r="F14" s="6"/>
      <c r="G14" s="6" t="s">
        <v>46</v>
      </c>
      <c r="H14" s="6">
        <v>1</v>
      </c>
    </row>
    <row r="15" spans="2:8">
      <c r="B15" s="7">
        <f t="shared" si="0"/>
        <v>13</v>
      </c>
      <c r="C15" s="56" t="s">
        <v>38</v>
      </c>
      <c r="D15" s="45" t="s">
        <v>26</v>
      </c>
      <c r="E15" s="42" t="s">
        <v>12</v>
      </c>
      <c r="F15" s="3"/>
      <c r="G15" s="3" t="s">
        <v>42</v>
      </c>
      <c r="H15" s="3">
        <v>1.5</v>
      </c>
    </row>
    <row r="16" spans="2:8">
      <c r="B16" s="7">
        <f t="shared" si="0"/>
        <v>14</v>
      </c>
      <c r="C16" s="57"/>
      <c r="D16" s="46"/>
      <c r="E16" s="42" t="s">
        <v>13</v>
      </c>
      <c r="F16" s="3"/>
      <c r="G16" s="3"/>
      <c r="H16" s="3">
        <v>1.2</v>
      </c>
    </row>
    <row r="17" spans="2:8">
      <c r="B17" s="7">
        <f t="shared" si="0"/>
        <v>15</v>
      </c>
      <c r="C17" s="57"/>
      <c r="D17" s="46"/>
      <c r="E17" s="42" t="s">
        <v>14</v>
      </c>
      <c r="F17" s="3"/>
      <c r="G17" s="3"/>
      <c r="H17" s="3">
        <v>0.5</v>
      </c>
    </row>
    <row r="18" spans="2:8">
      <c r="B18" s="7">
        <f t="shared" si="0"/>
        <v>16</v>
      </c>
      <c r="C18" s="57"/>
      <c r="D18" s="46"/>
      <c r="E18" s="42" t="s">
        <v>15</v>
      </c>
      <c r="F18" s="3"/>
      <c r="G18" s="3"/>
      <c r="H18" s="3">
        <v>0.1</v>
      </c>
    </row>
    <row r="19" spans="2:8">
      <c r="B19" s="7">
        <f t="shared" si="0"/>
        <v>17</v>
      </c>
      <c r="C19" s="57"/>
      <c r="D19" s="45" t="s">
        <v>27</v>
      </c>
      <c r="E19" s="42" t="s">
        <v>12</v>
      </c>
      <c r="F19" s="3"/>
      <c r="G19" s="3" t="s">
        <v>43</v>
      </c>
      <c r="H19" s="3">
        <v>1.5</v>
      </c>
    </row>
    <row r="20" spans="2:8">
      <c r="B20" s="7">
        <f t="shared" si="0"/>
        <v>18</v>
      </c>
      <c r="C20" s="57"/>
      <c r="D20" s="46"/>
      <c r="E20" s="42" t="s">
        <v>13</v>
      </c>
      <c r="F20" s="3"/>
      <c r="G20" s="3"/>
      <c r="H20" s="3">
        <v>1.2</v>
      </c>
    </row>
    <row r="21" spans="2:8">
      <c r="B21" s="7">
        <f t="shared" si="0"/>
        <v>19</v>
      </c>
      <c r="C21" s="57"/>
      <c r="D21" s="46"/>
      <c r="E21" s="42" t="s">
        <v>14</v>
      </c>
      <c r="F21" s="3"/>
      <c r="G21" s="3"/>
      <c r="H21" s="3">
        <v>0.5</v>
      </c>
    </row>
    <row r="22" spans="2:8">
      <c r="B22" s="7">
        <f t="shared" si="0"/>
        <v>20</v>
      </c>
      <c r="C22" s="58"/>
      <c r="D22" s="46"/>
      <c r="E22" s="42" t="s">
        <v>15</v>
      </c>
      <c r="F22" s="3"/>
      <c r="G22" s="3"/>
      <c r="H22" s="3">
        <v>0.1</v>
      </c>
    </row>
    <row r="23" spans="2:8">
      <c r="B23" s="7">
        <f t="shared" si="0"/>
        <v>21</v>
      </c>
      <c r="C23" s="59" t="s">
        <v>39</v>
      </c>
      <c r="D23" s="43" t="s">
        <v>28</v>
      </c>
      <c r="E23" s="47" t="s">
        <v>12</v>
      </c>
      <c r="F23" s="6"/>
      <c r="G23" s="6"/>
      <c r="H23" s="6">
        <v>1</v>
      </c>
    </row>
    <row r="24" spans="2:8">
      <c r="B24" s="7">
        <f t="shared" si="0"/>
        <v>22</v>
      </c>
      <c r="C24" s="60"/>
      <c r="D24" s="48"/>
      <c r="E24" s="47" t="s">
        <v>13</v>
      </c>
      <c r="F24" s="6"/>
      <c r="G24" s="6"/>
      <c r="H24" s="6">
        <v>0.8</v>
      </c>
    </row>
    <row r="25" spans="2:8">
      <c r="B25" s="7">
        <f t="shared" si="0"/>
        <v>23</v>
      </c>
      <c r="C25" s="60"/>
      <c r="D25" s="48"/>
      <c r="E25" s="47" t="s">
        <v>14</v>
      </c>
      <c r="F25" s="6"/>
      <c r="G25" s="6"/>
      <c r="H25" s="6">
        <v>0.5</v>
      </c>
    </row>
    <row r="26" spans="2:8">
      <c r="B26" s="7">
        <f t="shared" si="0"/>
        <v>24</v>
      </c>
      <c r="C26" s="60"/>
      <c r="D26" s="48"/>
      <c r="E26" s="47" t="s">
        <v>15</v>
      </c>
      <c r="F26" s="6"/>
      <c r="G26" s="6"/>
      <c r="H26" s="6">
        <v>0.1</v>
      </c>
    </row>
    <row r="27" spans="2:8">
      <c r="B27" s="7">
        <f t="shared" si="0"/>
        <v>25</v>
      </c>
      <c r="C27" s="60"/>
      <c r="D27" s="43" t="s">
        <v>29</v>
      </c>
      <c r="E27" s="47" t="s">
        <v>12</v>
      </c>
      <c r="F27" s="6"/>
      <c r="G27" s="6"/>
      <c r="H27" s="6">
        <v>1</v>
      </c>
    </row>
    <row r="28" spans="2:8">
      <c r="B28" s="7">
        <f t="shared" si="0"/>
        <v>26</v>
      </c>
      <c r="C28" s="60"/>
      <c r="D28" s="48"/>
      <c r="E28" s="47" t="s">
        <v>13</v>
      </c>
      <c r="F28" s="6"/>
      <c r="G28" s="6"/>
      <c r="H28" s="6">
        <v>0.8</v>
      </c>
    </row>
    <row r="29" spans="2:8">
      <c r="B29" s="7">
        <f t="shared" si="0"/>
        <v>27</v>
      </c>
      <c r="C29" s="60"/>
      <c r="D29" s="48"/>
      <c r="E29" s="47" t="s">
        <v>14</v>
      </c>
      <c r="F29" s="6"/>
      <c r="G29" s="6"/>
      <c r="H29" s="6">
        <v>0.5</v>
      </c>
    </row>
    <row r="30" spans="2:8">
      <c r="B30" s="7">
        <f t="shared" si="0"/>
        <v>28</v>
      </c>
      <c r="C30" s="60"/>
      <c r="D30" s="48"/>
      <c r="E30" s="47" t="s">
        <v>15</v>
      </c>
      <c r="F30" s="6"/>
      <c r="G30" s="6"/>
      <c r="H30" s="6">
        <v>0.1</v>
      </c>
    </row>
    <row r="31" spans="2:8">
      <c r="B31" s="7">
        <f t="shared" si="0"/>
        <v>29</v>
      </c>
      <c r="C31" s="60"/>
      <c r="D31" s="43" t="s">
        <v>32</v>
      </c>
      <c r="E31" s="47" t="s">
        <v>12</v>
      </c>
      <c r="F31" s="6"/>
      <c r="G31" s="6"/>
      <c r="H31" s="6">
        <v>1</v>
      </c>
    </row>
    <row r="32" spans="2:8">
      <c r="B32" s="7">
        <f t="shared" si="0"/>
        <v>30</v>
      </c>
      <c r="C32" s="60"/>
      <c r="D32" s="48"/>
      <c r="E32" s="47" t="s">
        <v>13</v>
      </c>
      <c r="F32" s="6"/>
      <c r="G32" s="6"/>
      <c r="H32" s="6">
        <v>0.8</v>
      </c>
    </row>
    <row r="33" spans="2:8">
      <c r="B33" s="7">
        <f t="shared" si="0"/>
        <v>31</v>
      </c>
      <c r="C33" s="60"/>
      <c r="D33" s="48"/>
      <c r="E33" s="47" t="s">
        <v>14</v>
      </c>
      <c r="F33" s="6"/>
      <c r="G33" s="6"/>
      <c r="H33" s="6">
        <v>0.5</v>
      </c>
    </row>
    <row r="34" spans="2:8">
      <c r="B34" s="7">
        <f t="shared" si="0"/>
        <v>32</v>
      </c>
      <c r="C34" s="60"/>
      <c r="D34" s="48"/>
      <c r="E34" s="47" t="s">
        <v>15</v>
      </c>
      <c r="F34" s="6"/>
      <c r="G34" s="6"/>
      <c r="H34" s="6">
        <v>0.1</v>
      </c>
    </row>
    <row r="35" spans="2:8">
      <c r="B35" s="7">
        <f t="shared" si="0"/>
        <v>33</v>
      </c>
      <c r="C35" s="60"/>
      <c r="D35" s="43" t="s">
        <v>33</v>
      </c>
      <c r="E35" s="47" t="s">
        <v>12</v>
      </c>
      <c r="F35" s="6"/>
      <c r="G35" s="6"/>
      <c r="H35" s="6">
        <v>1</v>
      </c>
    </row>
    <row r="36" spans="2:8">
      <c r="B36" s="7">
        <f t="shared" si="0"/>
        <v>34</v>
      </c>
      <c r="C36" s="60"/>
      <c r="D36" s="48"/>
      <c r="E36" s="47" t="s">
        <v>13</v>
      </c>
      <c r="F36" s="6"/>
      <c r="G36" s="6"/>
      <c r="H36" s="6">
        <v>0.8</v>
      </c>
    </row>
    <row r="37" spans="2:8">
      <c r="B37" s="7">
        <f t="shared" si="0"/>
        <v>35</v>
      </c>
      <c r="C37" s="60"/>
      <c r="D37" s="48"/>
      <c r="E37" s="47" t="s">
        <v>14</v>
      </c>
      <c r="F37" s="6"/>
      <c r="G37" s="6"/>
      <c r="H37" s="6">
        <v>0.5</v>
      </c>
    </row>
    <row r="38" spans="2:8">
      <c r="B38" s="7">
        <f t="shared" si="0"/>
        <v>36</v>
      </c>
      <c r="C38" s="61"/>
      <c r="D38" s="48"/>
      <c r="E38" s="47" t="s">
        <v>15</v>
      </c>
      <c r="F38" s="6"/>
      <c r="G38" s="6"/>
      <c r="H38" s="6">
        <v>0.1</v>
      </c>
    </row>
    <row r="39" spans="2:8">
      <c r="B39" s="7">
        <f t="shared" si="0"/>
        <v>37</v>
      </c>
      <c r="C39" s="56" t="s">
        <v>40</v>
      </c>
      <c r="D39" s="45" t="s">
        <v>36</v>
      </c>
      <c r="E39" s="42" t="s">
        <v>12</v>
      </c>
      <c r="F39" s="3"/>
      <c r="G39" s="3" t="s">
        <v>44</v>
      </c>
      <c r="H39" s="3">
        <v>1</v>
      </c>
    </row>
    <row r="40" spans="2:8">
      <c r="B40" s="7">
        <f t="shared" si="0"/>
        <v>38</v>
      </c>
      <c r="C40" s="57"/>
      <c r="D40" s="46"/>
      <c r="E40" s="42" t="s">
        <v>13</v>
      </c>
      <c r="F40" s="3"/>
      <c r="G40" s="3"/>
      <c r="H40" s="3">
        <v>0.8</v>
      </c>
    </row>
    <row r="41" spans="2:8">
      <c r="B41" s="7">
        <f t="shared" si="0"/>
        <v>39</v>
      </c>
      <c r="C41" s="57"/>
      <c r="D41" s="46"/>
      <c r="E41" s="42" t="s">
        <v>14</v>
      </c>
      <c r="F41" s="3"/>
      <c r="G41" s="3"/>
      <c r="H41" s="3">
        <v>0.5</v>
      </c>
    </row>
    <row r="42" spans="2:8">
      <c r="B42" s="7">
        <f t="shared" si="0"/>
        <v>40</v>
      </c>
      <c r="C42" s="57"/>
      <c r="D42" s="44"/>
      <c r="E42" s="42" t="s">
        <v>15</v>
      </c>
      <c r="F42" s="3"/>
      <c r="G42" s="3"/>
      <c r="H42" s="3">
        <v>0.1</v>
      </c>
    </row>
    <row r="43" spans="2:8">
      <c r="B43" s="7">
        <f t="shared" si="0"/>
        <v>41</v>
      </c>
      <c r="C43" s="62"/>
      <c r="D43" s="45" t="s">
        <v>37</v>
      </c>
      <c r="E43" s="3" t="s">
        <v>12</v>
      </c>
      <c r="F43" s="3"/>
      <c r="G43" s="3" t="s">
        <v>45</v>
      </c>
      <c r="H43" s="3">
        <v>1</v>
      </c>
    </row>
    <row r="44" spans="2:8">
      <c r="B44" s="7">
        <f t="shared" si="0"/>
        <v>42</v>
      </c>
      <c r="C44" s="62"/>
      <c r="D44" s="46"/>
      <c r="E44" s="3" t="s">
        <v>13</v>
      </c>
      <c r="F44" s="3"/>
      <c r="G44" s="3"/>
      <c r="H44" s="3">
        <v>0.8</v>
      </c>
    </row>
    <row r="45" spans="2:8">
      <c r="B45" s="7">
        <f t="shared" si="0"/>
        <v>43</v>
      </c>
      <c r="C45" s="62"/>
      <c r="D45" s="46"/>
      <c r="E45" s="3" t="s">
        <v>14</v>
      </c>
      <c r="F45" s="3"/>
      <c r="G45" s="3"/>
      <c r="H45" s="3">
        <v>0.5</v>
      </c>
    </row>
    <row r="46" spans="2:8">
      <c r="B46" s="7">
        <f t="shared" si="0"/>
        <v>44</v>
      </c>
      <c r="C46" s="62"/>
      <c r="D46" s="44"/>
      <c r="E46" s="3" t="s">
        <v>15</v>
      </c>
      <c r="F46" s="3"/>
      <c r="G46" s="3"/>
      <c r="H46" s="3">
        <v>0.1</v>
      </c>
    </row>
    <row r="47" spans="2:8">
      <c r="B47" s="7">
        <f t="shared" si="0"/>
        <v>45</v>
      </c>
      <c r="C47" s="62"/>
      <c r="D47" s="45" t="s">
        <v>34</v>
      </c>
      <c r="E47" s="3" t="s">
        <v>12</v>
      </c>
      <c r="F47" s="3"/>
      <c r="G47" s="3" t="s">
        <v>48</v>
      </c>
      <c r="H47" s="3">
        <v>1</v>
      </c>
    </row>
    <row r="48" spans="2:8">
      <c r="B48" s="7">
        <f t="shared" si="0"/>
        <v>46</v>
      </c>
      <c r="C48" s="62"/>
      <c r="D48" s="46"/>
      <c r="E48" s="3" t="s">
        <v>13</v>
      </c>
      <c r="F48" s="3"/>
      <c r="G48" s="3"/>
      <c r="H48" s="3">
        <v>0.8</v>
      </c>
    </row>
    <row r="49" spans="2:8">
      <c r="B49" s="7">
        <f t="shared" si="0"/>
        <v>47</v>
      </c>
      <c r="C49" s="62"/>
      <c r="D49" s="46"/>
      <c r="E49" s="3" t="s">
        <v>14</v>
      </c>
      <c r="F49" s="3"/>
      <c r="G49" s="3"/>
      <c r="H49" s="3">
        <v>0.5</v>
      </c>
    </row>
    <row r="50" spans="2:8">
      <c r="B50" s="7">
        <f t="shared" si="0"/>
        <v>48</v>
      </c>
      <c r="C50" s="62"/>
      <c r="D50" s="44"/>
      <c r="E50" s="3" t="s">
        <v>15</v>
      </c>
      <c r="F50" s="3"/>
      <c r="G50" s="3"/>
      <c r="H50" s="3">
        <v>0.1</v>
      </c>
    </row>
    <row r="51" spans="2:8">
      <c r="B51" s="7">
        <f t="shared" si="0"/>
        <v>49</v>
      </c>
      <c r="C51" s="62"/>
      <c r="D51" s="45" t="s">
        <v>35</v>
      </c>
      <c r="E51" s="3" t="s">
        <v>12</v>
      </c>
      <c r="F51" s="3"/>
      <c r="G51" s="3" t="s">
        <v>48</v>
      </c>
      <c r="H51" s="3">
        <v>1</v>
      </c>
    </row>
    <row r="52" spans="2:8">
      <c r="B52" s="7">
        <f t="shared" si="0"/>
        <v>50</v>
      </c>
      <c r="C52" s="62"/>
      <c r="D52" s="46"/>
      <c r="E52" s="3" t="s">
        <v>13</v>
      </c>
      <c r="F52" s="3"/>
      <c r="G52" s="3"/>
      <c r="H52" s="3">
        <v>0.8</v>
      </c>
    </row>
    <row r="53" spans="2:8">
      <c r="B53" s="7">
        <f t="shared" si="0"/>
        <v>51</v>
      </c>
      <c r="C53" s="62"/>
      <c r="D53" s="46"/>
      <c r="E53" s="3" t="s">
        <v>14</v>
      </c>
      <c r="F53" s="3"/>
      <c r="G53" s="3"/>
      <c r="H53" s="3">
        <v>0.5</v>
      </c>
    </row>
    <row r="54" spans="2:8">
      <c r="B54" s="7">
        <f t="shared" si="0"/>
        <v>52</v>
      </c>
      <c r="C54" s="63"/>
      <c r="D54" s="44"/>
      <c r="E54" s="3" t="s">
        <v>15</v>
      </c>
      <c r="F54" s="3"/>
      <c r="G54" s="3"/>
      <c r="H54" s="3">
        <v>0.1</v>
      </c>
    </row>
    <row r="55" spans="2:8">
      <c r="B55" s="7">
        <f t="shared" si="0"/>
        <v>53</v>
      </c>
      <c r="C55" s="64" t="s">
        <v>41</v>
      </c>
      <c r="D55" s="43" t="s">
        <v>30</v>
      </c>
      <c r="E55" s="6" t="s">
        <v>12</v>
      </c>
      <c r="F55" s="6"/>
      <c r="G55" s="6" t="s">
        <v>47</v>
      </c>
      <c r="H55" s="6">
        <v>1</v>
      </c>
    </row>
    <row r="56" spans="2:8">
      <c r="B56" s="7">
        <f t="shared" si="0"/>
        <v>54</v>
      </c>
      <c r="C56" s="65"/>
      <c r="D56" s="48"/>
      <c r="E56" s="6" t="s">
        <v>13</v>
      </c>
      <c r="F56" s="6"/>
      <c r="G56" s="6"/>
      <c r="H56" s="6">
        <v>0.8</v>
      </c>
    </row>
    <row r="57" spans="2:8">
      <c r="B57" s="7">
        <f t="shared" si="0"/>
        <v>55</v>
      </c>
      <c r="C57" s="65"/>
      <c r="D57" s="48"/>
      <c r="E57" s="6" t="s">
        <v>14</v>
      </c>
      <c r="F57" s="6"/>
      <c r="G57" s="6"/>
      <c r="H57" s="6">
        <v>0.5</v>
      </c>
    </row>
    <row r="58" spans="2:8">
      <c r="B58" s="7">
        <f t="shared" si="0"/>
        <v>56</v>
      </c>
      <c r="C58" s="65"/>
      <c r="D58" s="48"/>
      <c r="E58" s="6" t="s">
        <v>15</v>
      </c>
      <c r="F58" s="6"/>
      <c r="G58" s="6"/>
      <c r="H58" s="6">
        <v>0.1</v>
      </c>
    </row>
    <row r="59" spans="2:8">
      <c r="B59" s="7">
        <f t="shared" si="0"/>
        <v>57</v>
      </c>
      <c r="C59" s="65"/>
      <c r="D59" s="43" t="s">
        <v>31</v>
      </c>
      <c r="E59" s="6" t="s">
        <v>12</v>
      </c>
      <c r="F59" s="6"/>
      <c r="G59" s="6"/>
      <c r="H59" s="6">
        <v>1</v>
      </c>
    </row>
    <row r="60" spans="2:8">
      <c r="B60" s="7">
        <f t="shared" si="0"/>
        <v>58</v>
      </c>
      <c r="C60" s="65"/>
      <c r="D60" s="48"/>
      <c r="E60" s="6" t="s">
        <v>13</v>
      </c>
      <c r="F60" s="6"/>
      <c r="G60" s="6"/>
      <c r="H60" s="6">
        <v>0.8</v>
      </c>
    </row>
    <row r="61" spans="2:8">
      <c r="B61" s="7">
        <f t="shared" si="0"/>
        <v>59</v>
      </c>
      <c r="C61" s="65"/>
      <c r="D61" s="48"/>
      <c r="E61" s="6" t="s">
        <v>14</v>
      </c>
      <c r="F61" s="6"/>
      <c r="G61" s="6"/>
      <c r="H61" s="6">
        <v>0.5</v>
      </c>
    </row>
    <row r="62" spans="2:8">
      <c r="B62" s="7">
        <f t="shared" si="0"/>
        <v>60</v>
      </c>
      <c r="C62" s="66"/>
      <c r="D62" s="48"/>
      <c r="E62" s="6" t="s">
        <v>15</v>
      </c>
      <c r="F62" s="6"/>
      <c r="G62" s="6"/>
      <c r="H62" s="6">
        <v>0.1</v>
      </c>
    </row>
    <row r="63" spans="2:8">
      <c r="B63" s="7">
        <f t="shared" si="0"/>
        <v>61</v>
      </c>
      <c r="C63" s="8"/>
      <c r="D63" s="1"/>
      <c r="E63" s="1"/>
      <c r="F63" s="1"/>
      <c r="G63" s="1"/>
      <c r="H63" s="1"/>
    </row>
    <row r="64" spans="2:8">
      <c r="B64" s="7">
        <f t="shared" si="0"/>
        <v>62</v>
      </c>
      <c r="C64" s="13" t="s">
        <v>53</v>
      </c>
      <c r="D64" s="22" t="s">
        <v>50</v>
      </c>
      <c r="E64" s="14"/>
      <c r="F64" s="14"/>
      <c r="G64" s="14"/>
      <c r="H64" s="14">
        <v>2</v>
      </c>
    </row>
    <row r="65" spans="2:8">
      <c r="B65" s="7">
        <f t="shared" si="0"/>
        <v>63</v>
      </c>
      <c r="C65" s="25" t="s">
        <v>49</v>
      </c>
      <c r="D65" s="17" t="s">
        <v>56</v>
      </c>
      <c r="E65" s="10" t="s">
        <v>12</v>
      </c>
      <c r="F65" s="11"/>
      <c r="G65" s="11" t="s">
        <v>54</v>
      </c>
      <c r="H65" s="11">
        <v>2</v>
      </c>
    </row>
    <row r="66" spans="2:8">
      <c r="B66" s="7">
        <f t="shared" si="0"/>
        <v>64</v>
      </c>
      <c r="C66" s="26"/>
      <c r="D66" s="18"/>
      <c r="E66" s="10" t="s">
        <v>13</v>
      </c>
      <c r="F66" s="11"/>
      <c r="G66" s="11"/>
      <c r="H66" s="11">
        <v>4.5</v>
      </c>
    </row>
    <row r="67" spans="2:8">
      <c r="B67" s="7">
        <f t="shared" si="0"/>
        <v>65</v>
      </c>
      <c r="C67" s="26"/>
      <c r="D67" s="18"/>
      <c r="E67" s="10" t="s">
        <v>14</v>
      </c>
      <c r="F67" s="11"/>
      <c r="G67" s="11"/>
      <c r="H67" s="11">
        <v>3</v>
      </c>
    </row>
    <row r="68" spans="2:8">
      <c r="B68" s="7">
        <f t="shared" si="0"/>
        <v>66</v>
      </c>
      <c r="C68" s="26"/>
      <c r="D68" s="18"/>
      <c r="E68" s="10" t="s">
        <v>15</v>
      </c>
      <c r="F68" s="11"/>
      <c r="G68" s="11"/>
      <c r="H68" s="11">
        <v>0.1</v>
      </c>
    </row>
    <row r="69" spans="2:8" ht="42">
      <c r="B69" s="7">
        <f t="shared" si="0"/>
        <v>67</v>
      </c>
      <c r="C69" s="26"/>
      <c r="D69" s="17" t="s">
        <v>51</v>
      </c>
      <c r="E69" s="10" t="s">
        <v>12</v>
      </c>
      <c r="F69" s="11"/>
      <c r="G69" s="19" t="s">
        <v>59</v>
      </c>
      <c r="H69" s="11">
        <v>2</v>
      </c>
    </row>
    <row r="70" spans="2:8" ht="21">
      <c r="B70" s="7">
        <f t="shared" si="0"/>
        <v>68</v>
      </c>
      <c r="C70" s="26"/>
      <c r="D70" s="18"/>
      <c r="E70" s="10" t="s">
        <v>57</v>
      </c>
      <c r="F70" s="11"/>
      <c r="G70" s="19" t="s">
        <v>80</v>
      </c>
      <c r="H70" s="11">
        <v>4</v>
      </c>
    </row>
    <row r="71" spans="2:8">
      <c r="B71" s="7">
        <f t="shared" si="0"/>
        <v>69</v>
      </c>
      <c r="C71" s="26"/>
      <c r="D71" s="18"/>
      <c r="E71" s="10" t="s">
        <v>58</v>
      </c>
      <c r="F71" s="11"/>
      <c r="G71" s="19"/>
      <c r="H71" s="11">
        <v>3</v>
      </c>
    </row>
    <row r="72" spans="2:8">
      <c r="B72" s="7">
        <f t="shared" si="0"/>
        <v>70</v>
      </c>
      <c r="C72" s="26"/>
      <c r="D72" s="20"/>
      <c r="E72" s="10" t="s">
        <v>15</v>
      </c>
      <c r="F72" s="11"/>
      <c r="G72" s="11"/>
      <c r="H72" s="11">
        <v>0.1</v>
      </c>
    </row>
    <row r="73" spans="2:8">
      <c r="B73" s="7">
        <f t="shared" si="0"/>
        <v>71</v>
      </c>
      <c r="C73" s="12" t="s">
        <v>52</v>
      </c>
      <c r="D73" s="27" t="s">
        <v>56</v>
      </c>
      <c r="E73" s="14" t="s">
        <v>12</v>
      </c>
      <c r="F73" s="14"/>
      <c r="G73" s="14" t="s">
        <v>60</v>
      </c>
      <c r="H73" s="14">
        <v>1.5</v>
      </c>
    </row>
    <row r="74" spans="2:8" ht="21">
      <c r="B74" s="7">
        <f t="shared" si="0"/>
        <v>72</v>
      </c>
      <c r="C74" s="21"/>
      <c r="D74" s="12" t="s">
        <v>51</v>
      </c>
      <c r="E74" s="13" t="s">
        <v>12</v>
      </c>
      <c r="F74" s="14"/>
      <c r="G74" s="16" t="s">
        <v>70</v>
      </c>
      <c r="H74" s="14">
        <v>4</v>
      </c>
    </row>
    <row r="75" spans="2:8" ht="105">
      <c r="B75" s="7">
        <f t="shared" si="0"/>
        <v>73</v>
      </c>
      <c r="C75" s="21"/>
      <c r="D75" s="15"/>
      <c r="E75" s="13" t="s">
        <v>72</v>
      </c>
      <c r="F75" s="14"/>
      <c r="G75" s="16" t="s">
        <v>74</v>
      </c>
      <c r="H75" s="14">
        <v>6</v>
      </c>
    </row>
    <row r="76" spans="2:8" ht="21">
      <c r="B76" s="7">
        <f t="shared" si="0"/>
        <v>74</v>
      </c>
      <c r="C76" s="21"/>
      <c r="D76" s="24"/>
      <c r="E76" s="13" t="s">
        <v>61</v>
      </c>
      <c r="F76" s="14" t="s">
        <v>84</v>
      </c>
      <c r="G76" s="16" t="s">
        <v>71</v>
      </c>
      <c r="H76" s="14">
        <v>1</v>
      </c>
    </row>
    <row r="77" spans="2:8" ht="189">
      <c r="B77" s="7">
        <f t="shared" si="0"/>
        <v>75</v>
      </c>
      <c r="C77" s="15"/>
      <c r="D77" s="27" t="s">
        <v>62</v>
      </c>
      <c r="E77" s="14" t="s">
        <v>12</v>
      </c>
      <c r="F77" s="14"/>
      <c r="G77" s="16" t="s">
        <v>81</v>
      </c>
      <c r="H77" s="14">
        <v>12.5</v>
      </c>
    </row>
    <row r="78" spans="2:8" ht="21">
      <c r="B78" s="7">
        <f t="shared" si="0"/>
        <v>76</v>
      </c>
      <c r="C78" s="25" t="s">
        <v>63</v>
      </c>
      <c r="D78" s="17" t="s">
        <v>64</v>
      </c>
      <c r="E78" s="10" t="s">
        <v>12</v>
      </c>
      <c r="F78" s="11"/>
      <c r="G78" s="19" t="s">
        <v>82</v>
      </c>
      <c r="H78" s="11">
        <v>14</v>
      </c>
    </row>
    <row r="79" spans="2:8" ht="63">
      <c r="B79" s="7">
        <f t="shared" si="0"/>
        <v>77</v>
      </c>
      <c r="C79" s="49"/>
      <c r="D79" s="20"/>
      <c r="E79" s="10" t="s">
        <v>73</v>
      </c>
      <c r="F79" s="11"/>
      <c r="G79" s="19" t="s">
        <v>65</v>
      </c>
      <c r="H79" s="11">
        <v>6</v>
      </c>
    </row>
    <row r="80" spans="2:8">
      <c r="B80" s="7">
        <f t="shared" si="0"/>
        <v>78</v>
      </c>
      <c r="C80" s="15" t="s">
        <v>66</v>
      </c>
      <c r="D80" s="27" t="s">
        <v>56</v>
      </c>
      <c r="E80" s="14" t="s">
        <v>12</v>
      </c>
      <c r="F80" s="14"/>
      <c r="G80" s="14" t="s">
        <v>67</v>
      </c>
      <c r="H80" s="14">
        <v>1</v>
      </c>
    </row>
    <row r="81" spans="1:9" ht="21">
      <c r="B81" s="7">
        <f t="shared" si="0"/>
        <v>79</v>
      </c>
      <c r="C81" s="21"/>
      <c r="D81" s="12" t="s">
        <v>51</v>
      </c>
      <c r="E81" s="13" t="s">
        <v>12</v>
      </c>
      <c r="F81" s="14"/>
      <c r="G81" s="16" t="s">
        <v>55</v>
      </c>
      <c r="H81" s="14">
        <v>4</v>
      </c>
    </row>
    <row r="82" spans="1:9" ht="42">
      <c r="B82" s="7">
        <f t="shared" si="0"/>
        <v>80</v>
      </c>
      <c r="C82" s="21"/>
      <c r="D82" s="15"/>
      <c r="E82" s="13" t="s">
        <v>73</v>
      </c>
      <c r="F82" s="14"/>
      <c r="G82" s="16" t="s">
        <v>75</v>
      </c>
      <c r="H82" s="14">
        <v>6</v>
      </c>
    </row>
    <row r="83" spans="1:9" ht="42">
      <c r="B83" s="7">
        <f t="shared" si="0"/>
        <v>81</v>
      </c>
      <c r="C83" s="21"/>
      <c r="D83" s="15"/>
      <c r="E83" s="13" t="s">
        <v>61</v>
      </c>
      <c r="F83" s="16" t="s">
        <v>90</v>
      </c>
      <c r="G83" s="16" t="s">
        <v>68</v>
      </c>
      <c r="H83" s="14">
        <v>1.5</v>
      </c>
    </row>
    <row r="84" spans="1:9">
      <c r="B84" s="7">
        <f t="shared" si="0"/>
        <v>82</v>
      </c>
      <c r="C84" s="21"/>
      <c r="D84" s="12" t="s">
        <v>69</v>
      </c>
      <c r="E84" s="13" t="s">
        <v>12</v>
      </c>
      <c r="F84" s="14"/>
      <c r="G84" s="16"/>
      <c r="H84" s="14">
        <v>3</v>
      </c>
    </row>
    <row r="85" spans="1:9" ht="42">
      <c r="B85" s="7">
        <f t="shared" si="0"/>
        <v>83</v>
      </c>
      <c r="C85" s="21"/>
      <c r="D85" s="24"/>
      <c r="E85" s="13" t="s">
        <v>73</v>
      </c>
      <c r="F85" s="14"/>
      <c r="G85" s="16" t="s">
        <v>76</v>
      </c>
      <c r="H85" s="14">
        <v>6</v>
      </c>
    </row>
    <row r="86" spans="1:9" ht="42">
      <c r="B86" s="7">
        <f t="shared" si="0"/>
        <v>84</v>
      </c>
      <c r="C86" s="24"/>
      <c r="D86" s="23" t="s">
        <v>77</v>
      </c>
      <c r="E86" s="14" t="s">
        <v>78</v>
      </c>
      <c r="F86" s="14"/>
      <c r="G86" s="16" t="s">
        <v>79</v>
      </c>
      <c r="H86" s="14">
        <v>2.5</v>
      </c>
    </row>
    <row r="88" spans="1:9" s="5" customFormat="1" ht="33">
      <c r="G88" s="50" t="s">
        <v>24</v>
      </c>
      <c r="H88" s="51">
        <f>SUM(H3:H86)</f>
        <v>156.09999999999997</v>
      </c>
    </row>
    <row r="89" spans="1:9" s="5" customFormat="1" ht="33">
      <c r="G89" s="50" t="s">
        <v>25</v>
      </c>
      <c r="H89" s="52">
        <f>H88*40000</f>
        <v>6243999.9999999991</v>
      </c>
    </row>
    <row r="91" spans="1:9" ht="21" thickBot="1">
      <c r="A91" s="53"/>
      <c r="B91" s="53"/>
      <c r="C91" s="53"/>
      <c r="D91" s="53"/>
      <c r="E91" s="53"/>
      <c r="F91" s="53"/>
      <c r="G91" s="53"/>
      <c r="H91" s="53"/>
      <c r="I91" s="53"/>
    </row>
    <row r="92" spans="1:9" ht="21" thickTop="1"/>
    <row r="93" spans="1:9" ht="33">
      <c r="B93" s="54" t="s">
        <v>87</v>
      </c>
    </row>
    <row r="94" spans="1:9">
      <c r="B94" s="4" t="s">
        <v>0</v>
      </c>
      <c r="C94" s="29" t="s">
        <v>19</v>
      </c>
      <c r="D94" s="4" t="s">
        <v>21</v>
      </c>
      <c r="E94" s="4" t="s">
        <v>22</v>
      </c>
      <c r="F94" s="4" t="s">
        <v>23</v>
      </c>
      <c r="G94" s="4" t="s">
        <v>20</v>
      </c>
      <c r="H94" s="4" t="s">
        <v>5</v>
      </c>
    </row>
    <row r="95" spans="1:9">
      <c r="B95" s="1">
        <f>ROW()-94</f>
        <v>1</v>
      </c>
      <c r="C95" s="2" t="s">
        <v>83</v>
      </c>
      <c r="D95" s="2" t="s">
        <v>84</v>
      </c>
      <c r="E95" s="2" t="s">
        <v>85</v>
      </c>
      <c r="F95" s="2"/>
      <c r="G95" s="2" t="s">
        <v>88</v>
      </c>
      <c r="H95" s="2">
        <v>11.5</v>
      </c>
    </row>
    <row r="96" spans="1:9">
      <c r="B96" s="1">
        <f>ROW()-94</f>
        <v>2</v>
      </c>
      <c r="C96" s="2" t="s">
        <v>64</v>
      </c>
      <c r="D96" s="2" t="s">
        <v>86</v>
      </c>
      <c r="E96" s="2" t="s">
        <v>85</v>
      </c>
      <c r="F96" s="2"/>
      <c r="G96" s="2"/>
      <c r="H96" s="2">
        <v>3</v>
      </c>
    </row>
    <row r="98" spans="1:9" ht="33">
      <c r="G98" s="50" t="s">
        <v>24</v>
      </c>
      <c r="H98" s="51">
        <f>SUM(H95:H96)</f>
        <v>14.5</v>
      </c>
    </row>
    <row r="99" spans="1:9" ht="33">
      <c r="G99" s="50" t="s">
        <v>25</v>
      </c>
      <c r="H99" s="52">
        <f>H98*40000</f>
        <v>580000</v>
      </c>
    </row>
    <row r="101" spans="1:9" ht="21" thickBot="1">
      <c r="A101" s="53"/>
      <c r="B101" s="53"/>
      <c r="C101" s="53"/>
      <c r="D101" s="53"/>
      <c r="E101" s="53"/>
      <c r="F101" s="53"/>
      <c r="G101" s="53"/>
      <c r="H101" s="53"/>
      <c r="I101" s="53"/>
    </row>
    <row r="102" spans="1:9" ht="21" thickTop="1"/>
    <row r="103" spans="1:9" ht="33">
      <c r="B103" s="54" t="s">
        <v>95</v>
      </c>
    </row>
    <row r="104" spans="1:9">
      <c r="B104" s="4" t="s">
        <v>0</v>
      </c>
      <c r="C104" s="29" t="s">
        <v>19</v>
      </c>
      <c r="D104" s="4" t="s">
        <v>21</v>
      </c>
      <c r="E104" s="4" t="s">
        <v>22</v>
      </c>
      <c r="F104" s="4" t="s">
        <v>23</v>
      </c>
      <c r="G104" s="4" t="s">
        <v>20</v>
      </c>
      <c r="H104" s="4" t="s">
        <v>5</v>
      </c>
    </row>
    <row r="105" spans="1:9">
      <c r="B105" s="1">
        <v>1</v>
      </c>
      <c r="C105" s="67" t="s">
        <v>93</v>
      </c>
      <c r="D105" s="2" t="s">
        <v>84</v>
      </c>
      <c r="E105" s="2"/>
      <c r="F105" s="2"/>
      <c r="G105" s="67" t="s">
        <v>104</v>
      </c>
      <c r="H105" s="68">
        <v>12.5</v>
      </c>
    </row>
    <row r="106" spans="1:9">
      <c r="B106" s="1">
        <f>B105+1</f>
        <v>2</v>
      </c>
      <c r="C106" s="67"/>
      <c r="D106" s="2" t="s">
        <v>91</v>
      </c>
      <c r="E106" s="2"/>
      <c r="F106" s="2"/>
      <c r="G106" s="67"/>
      <c r="H106" s="68"/>
    </row>
    <row r="107" spans="1:9" ht="63">
      <c r="B107" s="1">
        <f t="shared" ref="B107:B110" si="1">B106+1</f>
        <v>3</v>
      </c>
      <c r="C107" s="67"/>
      <c r="D107" s="2" t="s">
        <v>89</v>
      </c>
      <c r="E107" s="55" t="s">
        <v>94</v>
      </c>
      <c r="F107" s="55" t="s">
        <v>99</v>
      </c>
      <c r="G107" s="67"/>
      <c r="H107" s="68"/>
    </row>
    <row r="108" spans="1:9">
      <c r="B108" s="1">
        <f t="shared" si="1"/>
        <v>4</v>
      </c>
      <c r="C108" s="67"/>
      <c r="D108" s="2" t="s">
        <v>92</v>
      </c>
      <c r="E108" s="2"/>
      <c r="F108" s="2"/>
      <c r="G108" s="67"/>
      <c r="H108" s="68"/>
    </row>
    <row r="109" spans="1:9">
      <c r="B109" s="1">
        <f t="shared" si="1"/>
        <v>5</v>
      </c>
      <c r="C109" s="67" t="s">
        <v>96</v>
      </c>
      <c r="D109" s="2" t="s">
        <v>97</v>
      </c>
      <c r="E109" s="71" t="s">
        <v>100</v>
      </c>
      <c r="F109" s="72"/>
      <c r="G109" s="74" t="s">
        <v>103</v>
      </c>
      <c r="H109" s="75" t="s">
        <v>102</v>
      </c>
    </row>
    <row r="110" spans="1:9" ht="42" customHeight="1">
      <c r="B110" s="1">
        <f t="shared" si="1"/>
        <v>6</v>
      </c>
      <c r="C110" s="67"/>
      <c r="D110" s="2" t="s">
        <v>98</v>
      </c>
      <c r="E110" s="69" t="s">
        <v>101</v>
      </c>
      <c r="F110" s="70"/>
      <c r="G110" s="73"/>
      <c r="H110" s="76"/>
    </row>
    <row r="112" spans="1:9" ht="33">
      <c r="G112" s="50" t="s">
        <v>24</v>
      </c>
      <c r="H112" s="51">
        <f>SUM(H105:H110)</f>
        <v>12.5</v>
      </c>
    </row>
    <row r="113" spans="7:8" ht="33">
      <c r="G113" s="50" t="s">
        <v>25</v>
      </c>
      <c r="H113" s="52">
        <f>H112*40000</f>
        <v>500000</v>
      </c>
    </row>
  </sheetData>
  <mergeCells count="12">
    <mergeCell ref="C105:C108"/>
    <mergeCell ref="H105:H108"/>
    <mergeCell ref="G105:G108"/>
    <mergeCell ref="H109:H110"/>
    <mergeCell ref="E109:F109"/>
    <mergeCell ref="E110:F110"/>
    <mergeCell ref="G109:G110"/>
    <mergeCell ref="C15:C22"/>
    <mergeCell ref="C23:C38"/>
    <mergeCell ref="C39:C54"/>
    <mergeCell ref="C55:C62"/>
    <mergeCell ref="C109:C110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吉田真也</dc:creator>
  <cp:lastModifiedBy>中林将貴</cp:lastModifiedBy>
  <dcterms:created xsi:type="dcterms:W3CDTF">2024-04-09T03:40:26Z</dcterms:created>
  <dcterms:modified xsi:type="dcterms:W3CDTF">2025-12-10T08:05:37Z</dcterms:modified>
</cp:coreProperties>
</file>